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omentogobes.sharepoint.com/sites/SGMS_DGEM/Shared Documents/Nueva organización/02 AYUDAS/03 RDLEY 1.2025/02. Art. 59/06 Justificación y liquidación/02. Modelos/Bloque C/"/>
    </mc:Choice>
  </mc:AlternateContent>
  <xr:revisionPtr revIDLastSave="444" documentId="13_ncr:1_{41A2212F-D257-47C1-A2AA-DC6AB4238F3A}" xr6:coauthVersionLast="47" xr6:coauthVersionMax="47" xr10:uidLastSave="{C5AAD99E-03D6-4F6E-BB12-2F0AD679318D}"/>
  <bookViews>
    <workbookView xWindow="28680" yWindow="-120" windowWidth="29040" windowHeight="15720" tabRatio="712" activeTab="4" xr2:uid="{00000000-000D-0000-FFFF-FFFF00000000}"/>
  </bookViews>
  <sheets>
    <sheet name="Instrucciones" sheetId="6" r:id="rId1"/>
    <sheet name="Datos_Entidad" sheetId="7" r:id="rId2"/>
    <sheet name="Resultados_finales" sheetId="3" r:id="rId3"/>
    <sheet name="Abonos_Título_01" sheetId="1" r:id="rId4"/>
    <sheet name="Multiviaje_Título_01"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L4" i="2"/>
  <c r="L5" i="2"/>
  <c r="L6" i="2"/>
  <c r="L7" i="2"/>
  <c r="L8" i="2"/>
  <c r="L9" i="2"/>
  <c r="L10" i="2"/>
  <c r="L11" i="2"/>
  <c r="L12" i="2"/>
  <c r="L13" i="2"/>
  <c r="L2" i="2"/>
  <c r="K3" i="2"/>
  <c r="K4" i="2"/>
  <c r="K5" i="2"/>
  <c r="K6" i="2"/>
  <c r="K7" i="2"/>
  <c r="K8" i="2"/>
  <c r="K9" i="2"/>
  <c r="K10" i="2"/>
  <c r="K11" i="2"/>
  <c r="K12" i="2"/>
  <c r="K13" i="2"/>
  <c r="K2" i="2"/>
  <c r="I3" i="2"/>
  <c r="I4" i="2"/>
  <c r="I5" i="2"/>
  <c r="J5" i="2" s="1"/>
  <c r="I6" i="2"/>
  <c r="J6" i="2" s="1"/>
  <c r="I7" i="2"/>
  <c r="J7" i="2" s="1"/>
  <c r="I8" i="2"/>
  <c r="J8" i="2" s="1"/>
  <c r="I9" i="2"/>
  <c r="G3" i="2"/>
  <c r="G4" i="2"/>
  <c r="G5" i="2"/>
  <c r="G6" i="2"/>
  <c r="G7" i="2"/>
  <c r="G8" i="2"/>
  <c r="G9" i="2"/>
  <c r="G10" i="2"/>
  <c r="G11" i="2"/>
  <c r="G12" i="2"/>
  <c r="G13" i="2"/>
  <c r="G2" i="2"/>
  <c r="J4" i="2"/>
  <c r="I3" i="1"/>
  <c r="I4" i="1"/>
  <c r="I5" i="1"/>
  <c r="I6" i="1"/>
  <c r="J6" i="1" s="1"/>
  <c r="L6" i="1" s="1"/>
  <c r="I7" i="1"/>
  <c r="I8" i="1"/>
  <c r="J8" i="1" s="1"/>
  <c r="I9" i="1"/>
  <c r="J9" i="1" s="1"/>
  <c r="I10" i="1"/>
  <c r="I11" i="1"/>
  <c r="I12" i="1"/>
  <c r="I13" i="1"/>
  <c r="K5" i="1"/>
  <c r="G3" i="1"/>
  <c r="G4" i="1"/>
  <c r="G5" i="1"/>
  <c r="G6" i="1"/>
  <c r="G7" i="1"/>
  <c r="G8" i="1"/>
  <c r="G9" i="1"/>
  <c r="G10" i="1"/>
  <c r="G11" i="1"/>
  <c r="G12" i="1"/>
  <c r="G13" i="1"/>
  <c r="G2" i="1"/>
  <c r="J5" i="1"/>
  <c r="L5" i="1" s="1"/>
  <c r="A3" i="3"/>
  <c r="D14" i="2"/>
  <c r="A2" i="3"/>
  <c r="J9" i="2" l="1"/>
  <c r="L8" i="1"/>
  <c r="J4" i="1"/>
  <c r="J7" i="1"/>
  <c r="L7" i="1" s="1"/>
  <c r="K7" i="1"/>
  <c r="K6" i="1"/>
  <c r="K9" i="1"/>
  <c r="L9" i="1"/>
  <c r="K8" i="1"/>
  <c r="K4" i="1" l="1"/>
  <c r="L4" i="1"/>
  <c r="D14" i="1" l="1"/>
  <c r="I13" i="2" l="1"/>
  <c r="I12" i="2"/>
  <c r="I11" i="2"/>
  <c r="I10" i="2"/>
  <c r="I2" i="2"/>
  <c r="I2" i="1"/>
  <c r="J2" i="2" l="1"/>
  <c r="J3" i="2"/>
  <c r="J12" i="2"/>
  <c r="J10" i="2"/>
  <c r="J11" i="2"/>
  <c r="J13" i="2"/>
  <c r="J2" i="1"/>
  <c r="L2" i="1" l="1"/>
  <c r="K2" i="1"/>
  <c r="J14" i="2"/>
  <c r="B3" i="3" s="1"/>
  <c r="J3" i="1"/>
  <c r="J11" i="1"/>
  <c r="J12" i="1"/>
  <c r="J13" i="1"/>
  <c r="J10" i="1"/>
  <c r="L13" i="1" l="1"/>
  <c r="K13" i="1"/>
  <c r="K12" i="1"/>
  <c r="L12" i="1"/>
  <c r="K11" i="1"/>
  <c r="L11" i="1"/>
  <c r="K10" i="1"/>
  <c r="L10" i="1"/>
  <c r="L3" i="1"/>
  <c r="K3" i="1"/>
  <c r="K14" i="2"/>
  <c r="D3" i="3" s="1"/>
  <c r="L14" i="2"/>
  <c r="C3" i="3" s="1"/>
  <c r="J14" i="1"/>
  <c r="B2" i="3" s="1"/>
  <c r="B15" i="3" s="1"/>
  <c r="L14" i="1" l="1"/>
  <c r="C2" i="3" s="1"/>
  <c r="K14" i="1"/>
  <c r="D2" i="3" s="1"/>
  <c r="D15" i="3" l="1"/>
  <c r="C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Acosta Manzano, Javier</author>
  </authors>
  <commentList>
    <comment ref="B1" authorId="0" shapeId="0" xr:uid="{F9F93B29-100D-4E31-9155-A99987568D26}">
      <text>
        <r>
          <rPr>
            <b/>
            <sz val="9"/>
            <color indexed="81"/>
            <rFont val="Tahoma"/>
            <family val="2"/>
          </rPr>
          <t xml:space="preserve">En el caso de tener que añadir más líneas que no estén calculadas seguir los siguientes pasos:
Insertar valor total que corresponde a la columna "J" de las hojas de cada título:
"Pérdida de ingresos global, a partir del número total de títulos y de la pérdida unitaria de ingresos" 
</t>
        </r>
      </text>
    </comment>
    <comment ref="C1" authorId="0" shapeId="0" xr:uid="{FBC9CADA-7E98-4464-8214-027329EF8C53}">
      <text>
        <r>
          <rPr>
            <b/>
            <sz val="9"/>
            <color indexed="81"/>
            <rFont val="Tahoma"/>
            <family val="2"/>
          </rPr>
          <t xml:space="preserve">En el caso de tener que añadir más líneas que no estén calculadas seguir los siguientes pasos:
Insertar valor total que corresponde a la columna "L" de las hojas de cada título:
"Importe global de descuento financiado mediante otras subvenciones adicionales obtenidas por concesión de otras convocatorias o administraciones, en su caso, aplicando a la pérdida de ingresos global soportada la parte proporcional que supone el descuento" </t>
        </r>
      </text>
    </comment>
    <comment ref="D1" authorId="0" shapeId="0" xr:uid="{1B3B07DF-2255-48D0-B124-27CF9DE5F064}">
      <text>
        <r>
          <rPr>
            <b/>
            <sz val="9"/>
            <color indexed="81"/>
            <rFont val="Tahoma"/>
            <family val="2"/>
          </rPr>
          <t xml:space="preserve">En el caso de tener que añadir más líneas que no estén calculadas seguir los siguientes pasos:
Insertar valor total que corresponde a la columna "K" de las hojas de cada título:
"Importe máximo de subvención que puede percibirse, aplicando a la pérdida de ingresos global soportada la parte proporcional que supone el descuento corregido que sufraga el Ministerio de Transportes y Movilidad Sostenible respecto al descuento total."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Acosta Manzano, Javier</author>
  </authors>
  <commentList>
    <comment ref="F1" authorId="0" shapeId="0" xr:uid="{95BF2F75-E709-482E-B3EB-4D26D3A41DE5}">
      <text>
        <r>
          <rPr>
            <b/>
            <sz val="9"/>
            <color indexed="81"/>
            <rFont val="Tahoma"/>
            <family val="2"/>
          </rPr>
          <t>* Si la subvención es de aplicación parcial al periodo de devengo, deberá desglosarse el título en filas independientes, cada una consignando precios constantes en el periodo correspondiente.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Acosta Manzano, Javier</author>
  </authors>
  <commentList>
    <comment ref="F1" authorId="0" shapeId="0" xr:uid="{54E00E84-6897-4769-B25F-27B578591004}">
      <text>
        <r>
          <rPr>
            <b/>
            <sz val="9"/>
            <color indexed="81"/>
            <rFont val="Tahoma"/>
            <family val="2"/>
          </rPr>
          <t>* Si la subvención es de aplicación parcial al periodo de devengo, deberá desglosarse el viaje cancelado en filas independientes, cada una consignando precios constantes en el periodo correspondiente.</t>
        </r>
      </text>
    </comment>
  </commentList>
</comments>
</file>

<file path=xl/sharedStrings.xml><?xml version="1.0" encoding="utf-8"?>
<sst xmlns="http://schemas.openxmlformats.org/spreadsheetml/2006/main" count="74" uniqueCount="48">
  <si>
    <t>AYUDAS PARA EL ESTABLECIMIENTO DE UN DESCUENTO DEL 100%
Artículo 59 del RDL 1/2025, de 28 de enero.</t>
  </si>
  <si>
    <r>
      <rPr>
        <b/>
        <sz val="14"/>
        <color theme="1"/>
        <rFont val="Calibri"/>
        <family val="2"/>
        <scheme val="minor"/>
      </rPr>
      <t>Instrucciones generales</t>
    </r>
    <r>
      <rPr>
        <sz val="11"/>
        <color theme="1"/>
        <rFont val="Calibri"/>
        <family val="2"/>
        <scheme val="minor"/>
      </rPr>
      <t xml:space="preserve">
- Las celdas con  </t>
    </r>
    <r>
      <rPr>
        <b/>
        <sz val="11"/>
        <color theme="1"/>
        <rFont val="Calibri"/>
        <family val="2"/>
        <scheme val="minor"/>
      </rPr>
      <t>con fondo gris</t>
    </r>
    <r>
      <rPr>
        <sz val="11"/>
        <color theme="1"/>
        <rFont val="Calibri"/>
        <family val="2"/>
        <scheme val="minor"/>
      </rPr>
      <t xml:space="preserve"> </t>
    </r>
    <r>
      <rPr>
        <b/>
        <sz val="11"/>
        <color theme="0" tint="-0.14999847407452621"/>
        <rFont val="Calibri"/>
        <family val="2"/>
        <scheme val="minor"/>
      </rPr>
      <t>⬛</t>
    </r>
    <r>
      <rPr>
        <b/>
        <sz val="11"/>
        <color theme="1"/>
        <rFont val="Calibri"/>
        <family val="2"/>
        <scheme val="minor"/>
      </rPr>
      <t xml:space="preserve"> </t>
    </r>
    <r>
      <rPr>
        <sz val="11"/>
        <color theme="1"/>
        <rFont val="Calibri"/>
        <family val="2"/>
        <scheme val="minor"/>
      </rPr>
      <t xml:space="preserve"> no deben modificarse. Contienen fórmulas y cualquier cambio alteraría los cálculos dependientes.
- Las celdas</t>
    </r>
    <r>
      <rPr>
        <b/>
        <sz val="11"/>
        <color theme="1"/>
        <rFont val="Calibri"/>
        <family val="2"/>
        <scheme val="minor"/>
      </rPr>
      <t xml:space="preserve"> con fondo amarillo</t>
    </r>
    <r>
      <rPr>
        <sz val="11"/>
        <color theme="1"/>
        <rFont val="Calibri"/>
        <family val="2"/>
        <scheme val="minor"/>
      </rPr>
      <t xml:space="preserve"> </t>
    </r>
    <r>
      <rPr>
        <sz val="11"/>
        <color rgb="FFFFFF99"/>
        <rFont val="Calibri"/>
        <family val="2"/>
        <scheme val="minor"/>
      </rPr>
      <t>⬛</t>
    </r>
    <r>
      <rPr>
        <sz val="11"/>
        <rFont val="Calibri"/>
        <family val="2"/>
        <scheme val="minor"/>
      </rPr>
      <t xml:space="preserve"> son las que deben trasladarse a la</t>
    </r>
    <r>
      <rPr>
        <sz val="11"/>
        <color theme="1"/>
        <rFont val="Calibri"/>
        <family val="2"/>
        <scheme val="minor"/>
      </rPr>
      <t xml:space="preserve"> </t>
    </r>
    <r>
      <rPr>
        <b/>
        <sz val="11"/>
        <color theme="1"/>
        <rFont val="Calibri"/>
        <family val="2"/>
        <scheme val="minor"/>
      </rPr>
      <t>columna D</t>
    </r>
    <r>
      <rPr>
        <sz val="11"/>
        <rFont val="Calibri"/>
        <family val="2"/>
        <scheme val="minor"/>
      </rPr>
      <t xml:space="preserve"> de la hoja de </t>
    </r>
    <r>
      <rPr>
        <b/>
        <sz val="11"/>
        <rFont val="Calibri"/>
        <family val="2"/>
        <scheme val="minor"/>
      </rPr>
      <t>Resultados_finales</t>
    </r>
    <r>
      <rPr>
        <sz val="11"/>
        <rFont val="Calibri"/>
        <family val="2"/>
        <scheme val="minor"/>
      </rPr>
      <t xml:space="preserve">.
- Las celdas </t>
    </r>
    <r>
      <rPr>
        <b/>
        <sz val="11"/>
        <rFont val="Calibri"/>
        <family val="2"/>
        <scheme val="minor"/>
      </rPr>
      <t xml:space="preserve">con fondo azul </t>
    </r>
    <r>
      <rPr>
        <sz val="11"/>
        <color theme="8" tint="0.59999389629810485"/>
        <rFont val="Calibri"/>
        <family val="2"/>
        <scheme val="minor"/>
      </rPr>
      <t>⬛</t>
    </r>
    <r>
      <rPr>
        <sz val="11"/>
        <rFont val="Calibri"/>
        <family val="2"/>
        <scheme val="minor"/>
      </rPr>
      <t xml:space="preserve"> son las que deben trasladarse a la</t>
    </r>
    <r>
      <rPr>
        <b/>
        <sz val="11"/>
        <rFont val="Calibri"/>
        <family val="2"/>
        <scheme val="minor"/>
      </rPr>
      <t xml:space="preserve"> columna B</t>
    </r>
    <r>
      <rPr>
        <sz val="11"/>
        <rFont val="Calibri"/>
        <family val="2"/>
        <scheme val="minor"/>
      </rPr>
      <t xml:space="preserve"> del archivo </t>
    </r>
    <r>
      <rPr>
        <b/>
        <sz val="11"/>
        <rFont val="Calibri"/>
        <family val="2"/>
        <scheme val="minor"/>
      </rPr>
      <t>«Hoja_global_de_resultados_finales»</t>
    </r>
    <r>
      <rPr>
        <sz val="11"/>
        <rFont val="Calibri"/>
        <family val="2"/>
        <scheme val="minor"/>
      </rPr>
      <t>.</t>
    </r>
    <r>
      <rPr>
        <sz val="11"/>
        <color theme="1"/>
        <rFont val="Calibri"/>
        <family val="2"/>
        <scheme val="minor"/>
      </rPr>
      <t xml:space="preserve">
- No modificar la estructura de columnas ni su orden en ninguna hoja del libro.
   Si se requiere hacer comprobaciones o cálculos adicionales, utilice otro libro independiente.
- Cada título (abono o multiviaje) debe tener su propia hoja independiente. No se pueden introducir varios títulos en una misma hoja.
</t>
    </r>
  </si>
  <si>
    <t>Cómo replicar hoja Abono_Titulo_xx y Multiviaje_Titulo_xx (tantas veces como sea necesario)</t>
  </si>
  <si>
    <t>DATOS DE LA ENTIDAD</t>
  </si>
  <si>
    <t>Conforme a lo dispuesto en el artículo 28.7 de la Ley 39/2015, de 1 de octubre, del Procedimiento Administrativo Común de las Administraciones Públicas, los interesados se responsabilizan de la veracidad de los documentos que presentan.</t>
  </si>
  <si>
    <t>Número Expediente</t>
  </si>
  <si>
    <t>Nombre entidad</t>
  </si>
  <si>
    <t>D100IS2025-XXX</t>
  </si>
  <si>
    <t>Denominación título o abono / título multiviaje</t>
  </si>
  <si>
    <r>
      <t xml:space="preserve">Importe global suma de las pérdidas de ingresos calculadas para cada título  /  viajes cancelados 
</t>
    </r>
    <r>
      <rPr>
        <b/>
        <sz val="10"/>
        <color theme="0" tint="-0.499984740745262"/>
        <rFont val="Calibri"/>
        <family val="2"/>
        <scheme val="minor"/>
      </rPr>
      <t>* Ver nota en celda</t>
    </r>
  </si>
  <si>
    <r>
      <t xml:space="preserve">Importe global financiado mediante otras subvenciones adicionales, suma de los importes globales de descuento correspondientes para cada título / viajes cancelados
</t>
    </r>
    <r>
      <rPr>
        <b/>
        <sz val="10"/>
        <color theme="0" tint="-0.499984740745262"/>
        <rFont val="Calibri"/>
        <family val="2"/>
        <scheme val="minor"/>
      </rPr>
      <t>* Ver nota en celda</t>
    </r>
  </si>
  <si>
    <t>Totales</t>
  </si>
  <si>
    <t>Denominación título o abono</t>
  </si>
  <si>
    <t>Mes</t>
  </si>
  <si>
    <t>N.º de billetes expedidos</t>
  </si>
  <si>
    <t>Precio de referencia</t>
  </si>
  <si>
    <r>
      <t xml:space="preserve">Porcentaje de descuento que se financia mediante subvención adicional obtenida por concesión de otras convocatorias o administraciones, en su caso.
</t>
    </r>
    <r>
      <rPr>
        <b/>
        <sz val="10"/>
        <color theme="0" tint="-0.499984740745262"/>
        <rFont val="Calibri"/>
        <family val="2"/>
        <scheme val="minor"/>
      </rPr>
      <t>*Ver nota de la celda</t>
    </r>
    <r>
      <rPr>
        <b/>
        <sz val="11"/>
        <color theme="1"/>
        <rFont val="Calibri"/>
        <family val="2"/>
        <scheme val="minor"/>
      </rPr>
      <t xml:space="preserve"> </t>
    </r>
  </si>
  <si>
    <t>Porcentaje de descuento que se financia en base al art. 59 Real Decreto-ley 1/2025, de 28 de enero</t>
  </si>
  <si>
    <t>Precio unitario con descuento</t>
  </si>
  <si>
    <t>Pérdida unitaria de ingresos</t>
  </si>
  <si>
    <t xml:space="preserve">Pérdida de ingresos global, a partir del número total de títulos y de la pérdida unitaria de ingresos </t>
  </si>
  <si>
    <r>
      <t>Importe máximo de subvención que puede percibirse, aplicando a la pérdida de ingresos global soportada la parte proporcional que supone el descuento establecido en el art. 59</t>
    </r>
    <r>
      <rPr>
        <sz val="11"/>
        <color theme="1"/>
        <rFont val="Calibri"/>
        <family val="2"/>
        <scheme val="minor"/>
      </rPr>
      <t xml:space="preserve"> </t>
    </r>
    <r>
      <rPr>
        <b/>
        <sz val="11"/>
        <color theme="1"/>
        <rFont val="Calibri"/>
        <family val="2"/>
        <scheme val="minor"/>
      </rPr>
      <t>Real Decreto-ley 1/2025, de 28 de enero, respecto al descuento total.</t>
    </r>
  </si>
  <si>
    <t>Importe global de descuento financiado mediante otras subvenciones adicionales obtenidas por concesión de otras convocatorias o administraciones, en su caso, aplicando a la pérdida de ingresos global soportada la parte proporcional que supone el descuento</t>
  </si>
  <si>
    <t>Abonos_Título_01 (cambiar por denominación real)</t>
  </si>
  <si>
    <t>Enero</t>
  </si>
  <si>
    <t>Febrero</t>
  </si>
  <si>
    <t>Marzo</t>
  </si>
  <si>
    <t>Abril</t>
  </si>
  <si>
    <t>Mayo</t>
  </si>
  <si>
    <t>Junio</t>
  </si>
  <si>
    <t>Julio</t>
  </si>
  <si>
    <t>Agosto</t>
  </si>
  <si>
    <t>Septiembre</t>
  </si>
  <si>
    <t>Octubre</t>
  </si>
  <si>
    <t>Noviembre</t>
  </si>
  <si>
    <t>Diciembre</t>
  </si>
  <si>
    <t>Total</t>
  </si>
  <si>
    <t>No aplica</t>
  </si>
  <si>
    <t>Denominación título multiviaje</t>
  </si>
  <si>
    <t>N.º de viajes unitarios cancelados</t>
  </si>
  <si>
    <r>
      <t xml:space="preserve">Precio de referencia </t>
    </r>
    <r>
      <rPr>
        <b/>
        <u/>
        <sz val="11"/>
        <color theme="1"/>
        <rFont val="Calibri"/>
        <family val="2"/>
        <scheme val="minor"/>
      </rPr>
      <t>de cada validación</t>
    </r>
    <r>
      <rPr>
        <b/>
        <sz val="11"/>
        <color theme="1"/>
        <rFont val="Calibri"/>
        <family val="2"/>
        <scheme val="minor"/>
      </rPr>
      <t xml:space="preserve"> </t>
    </r>
  </si>
  <si>
    <t>Precio unitario con descuento de cada validación</t>
  </si>
  <si>
    <t>Pérdida unitaria de ingresos por cada validación</t>
  </si>
  <si>
    <t xml:space="preserve">Pérdida de ingresos global, a partir del número total de viajes cancelados y de la pérdida unitaria de ingresos </t>
  </si>
  <si>
    <t>Importe máximo de subvención que puede percibirse, aplicando a la pérdida de ingresos global soportada la parte proporcional que supone el descuento aplicado en base al art. 59 Real Decreto-ley 1/2025, de 28 de enero, respecto al descuento total.</t>
  </si>
  <si>
    <t>Multiviaje_Título_01 (cambiar por denominación real)</t>
  </si>
  <si>
    <r>
      <t xml:space="preserve">Importe global máximo de subvención que puede percibirse por pérdida de ingresos, suma de los importes máximos de subvención que pueden percibirse para cada título por pérdida de ingresos
</t>
    </r>
    <r>
      <rPr>
        <b/>
        <sz val="10"/>
        <color theme="0" tint="-0.499984740745262"/>
        <rFont val="Calibri"/>
        <family val="2"/>
        <scheme val="minor"/>
      </rPr>
      <t>* Ver nota en celda</t>
    </r>
  </si>
  <si>
    <r>
      <rPr>
        <b/>
        <sz val="14"/>
        <color theme="1"/>
        <rFont val="Calibri"/>
        <family val="2"/>
        <scheme val="minor"/>
      </rPr>
      <t xml:space="preserve">
</t>
    </r>
    <r>
      <rPr>
        <b/>
        <sz val="16"/>
        <color theme="1"/>
        <rFont val="Calibri"/>
        <family val="2"/>
        <scheme val="minor"/>
      </rPr>
      <t>Contenido del libro</t>
    </r>
    <r>
      <rPr>
        <sz val="11"/>
        <color theme="1"/>
        <rFont val="Calibri"/>
        <family val="2"/>
        <scheme val="minor"/>
      </rPr>
      <t xml:space="preserve">
</t>
    </r>
    <r>
      <rPr>
        <b/>
        <sz val="12"/>
        <color theme="1"/>
        <rFont val="Calibri"/>
        <family val="2"/>
        <scheme val="minor"/>
      </rPr>
      <t>- Hoja 1. Datos_Entidad</t>
    </r>
    <r>
      <rPr>
        <sz val="11"/>
        <color theme="1"/>
        <rFont val="Calibri"/>
        <family val="2"/>
        <scheme val="minor"/>
      </rPr>
      <t xml:space="preserve">
Contiene los datos generales de la entidad beneficiaria.
</t>
    </r>
    <r>
      <rPr>
        <b/>
        <sz val="12"/>
        <color theme="1"/>
        <rFont val="Calibri"/>
        <family val="2"/>
        <scheme val="minor"/>
      </rPr>
      <t>- Hoja 2. Resultados_finales</t>
    </r>
    <r>
      <rPr>
        <sz val="11"/>
        <color theme="1"/>
        <rFont val="Calibri"/>
        <family val="2"/>
        <scheme val="minor"/>
      </rPr>
      <t xml:space="preserve">
Recoge los totales resultantes de todas las hojas de cálculo Abono_Título_xx y MultiviajeTítulo_xx.
En caso de existir penalizaciones aplicables, deberá introducirse manualmente la cuantía correspondiente en la columna habilitada. Si no existen penalizaciones, estas celdas permanecerán vacías.
Si se necesitan más líneas, deberán añadirse manualmente completando la información indicada en los literales de las columnas, tomando los datos de las hojas correspondientes.
</t>
    </r>
    <r>
      <rPr>
        <b/>
        <sz val="12"/>
        <color theme="1"/>
        <rFont val="Calibri"/>
        <family val="2"/>
        <scheme val="minor"/>
      </rPr>
      <t>- Hojas 3. Abono_Título_xx</t>
    </r>
    <r>
      <rPr>
        <sz val="11"/>
        <color theme="1"/>
        <rFont val="Calibri"/>
        <family val="2"/>
        <scheme val="minor"/>
      </rPr>
      <t xml:space="preserve">
Cada hoja corresponde a un título de abono distinto.
</t>
    </r>
    <r>
      <rPr>
        <b/>
        <sz val="12"/>
        <color theme="1"/>
        <rFont val="Calibri"/>
        <family val="2"/>
        <scheme val="minor"/>
      </rPr>
      <t>- Hojas 4. Multiviaje_Título_xx</t>
    </r>
    <r>
      <rPr>
        <sz val="11"/>
        <color theme="1"/>
        <rFont val="Calibri"/>
        <family val="2"/>
        <scheme val="minor"/>
      </rPr>
      <t xml:space="preserve">
Cada hoja corresponde a un título multiviaje distinto.
* El libro incluye inicialmente 1 hoja para títulos tipo Abono y 1 hoja para títulos tipo Multiviaje. Si fuese necesario añadir más, se replicarán las hojas por tantos títulos como sea necesario (seguir instrucciones más abajo).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</si>
</sst>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9"/>
      <color indexed="81"/>
      <name val="Tahoma"/>
      <family val="2"/>
    </font>
    <font>
      <b/>
      <sz val="10"/>
      <color theme="0" tint="-0.499984740745262"/>
      <name val="Calibri"/>
      <family val="2"/>
      <scheme val="minor"/>
    </font>
    <font>
      <b/>
      <sz val="20"/>
      <color theme="0"/>
      <name val="Calibri"/>
      <family val="2"/>
      <scheme val="minor"/>
    </font>
    <font>
      <b/>
      <sz val="20"/>
      <name val="Calibri"/>
      <family val="2"/>
      <scheme val="minor"/>
    </font>
    <font>
      <b/>
      <sz val="14"/>
      <color theme="1"/>
      <name val="Calibri"/>
      <family val="2"/>
      <scheme val="minor"/>
    </font>
    <font>
      <b/>
      <sz val="16"/>
      <color theme="1"/>
      <name val="Calibri"/>
      <family val="2"/>
      <scheme val="minor"/>
    </font>
    <font>
      <sz val="11"/>
      <color rgb="FF000000"/>
      <name val="Aptos Narrow"/>
      <family val="2"/>
      <charset val="1"/>
    </font>
    <font>
      <b/>
      <sz val="11"/>
      <color theme="0" tint="-0.34998626667073579"/>
      <name val="Calibri"/>
      <family val="2"/>
      <scheme val="minor"/>
    </font>
    <font>
      <b/>
      <sz val="12"/>
      <color theme="1"/>
      <name val="Calibri"/>
      <family val="2"/>
      <scheme val="minor"/>
    </font>
    <font>
      <b/>
      <sz val="11"/>
      <color theme="0" tint="-0.14999847407452621"/>
      <name val="Calibri"/>
      <family val="2"/>
      <scheme val="minor"/>
    </font>
    <font>
      <b/>
      <u/>
      <sz val="11"/>
      <color theme="1"/>
      <name val="Calibri"/>
      <family val="2"/>
      <scheme val="minor"/>
    </font>
    <font>
      <sz val="11"/>
      <name val="Calibri"/>
      <family val="2"/>
      <scheme val="minor"/>
    </font>
    <font>
      <b/>
      <sz val="11"/>
      <name val="Calibri"/>
      <family val="2"/>
      <scheme val="minor"/>
    </font>
    <font>
      <sz val="11"/>
      <color theme="8" tint="0.59999389629810485"/>
      <name val="Calibri"/>
      <family val="2"/>
      <scheme val="minor"/>
    </font>
    <font>
      <sz val="11"/>
      <color rgb="FFFFFF99"/>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0" fillId="0" borderId="0" xfId="0" applyAlignment="1">
      <alignment wrapText="1"/>
    </xf>
    <xf numFmtId="49" fontId="6" fillId="2" borderId="0" xfId="0" applyNumberFormat="1" applyFont="1" applyFill="1" applyAlignment="1">
      <alignment horizontal="left" vertical="center" wrapText="1" indent="6"/>
    </xf>
    <xf numFmtId="49" fontId="6" fillId="2" borderId="0" xfId="0" applyNumberFormat="1" applyFont="1" applyFill="1" applyAlignment="1">
      <alignment horizontal="center" vertical="center" wrapText="1"/>
    </xf>
    <xf numFmtId="0" fontId="8" fillId="0" borderId="0" xfId="0" applyFont="1"/>
    <xf numFmtId="49" fontId="9" fillId="0" borderId="0" xfId="0" applyNumberFormat="1" applyFont="1" applyAlignment="1">
      <alignment vertical="center"/>
    </xf>
    <xf numFmtId="49" fontId="0" fillId="0" borderId="0" xfId="0" applyNumberFormat="1"/>
    <xf numFmtId="0" fontId="0" fillId="0" borderId="0" xfId="0" applyAlignment="1">
      <alignment vertical="top"/>
    </xf>
    <xf numFmtId="0" fontId="0" fillId="3" borderId="2" xfId="0" applyFill="1" applyBorder="1" applyAlignment="1">
      <alignment horizontal="center"/>
    </xf>
    <xf numFmtId="9" fontId="0" fillId="0" borderId="1" xfId="1" applyFont="1" applyBorder="1" applyProtection="1">
      <protection locked="0"/>
    </xf>
    <xf numFmtId="0" fontId="0" fillId="0" borderId="8" xfId="0" applyBorder="1" applyProtection="1">
      <protection locked="0"/>
    </xf>
    <xf numFmtId="0" fontId="2" fillId="4" borderId="7" xfId="0" applyFont="1" applyFill="1" applyBorder="1" applyAlignment="1">
      <alignment horizontal="center" vertical="center" wrapText="1"/>
    </xf>
    <xf numFmtId="0" fontId="0" fillId="4" borderId="1" xfId="0" applyFill="1" applyBorder="1"/>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6" xfId="0" applyBorder="1"/>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9" fontId="0" fillId="4" borderId="1" xfId="1" applyFont="1" applyFill="1" applyBorder="1" applyProtection="1"/>
    <xf numFmtId="44" fontId="2" fillId="4" borderId="3" xfId="2" applyFont="1" applyFill="1" applyBorder="1" applyAlignment="1" applyProtection="1">
      <alignment horizontal="center" vertical="center" wrapText="1"/>
    </xf>
    <xf numFmtId="0" fontId="10" fillId="3" borderId="8" xfId="0" applyFont="1" applyFill="1" applyBorder="1" applyAlignment="1">
      <alignment horizontal="center"/>
    </xf>
    <xf numFmtId="3" fontId="0" fillId="0" borderId="1" xfId="0" applyNumberFormat="1" applyBorder="1"/>
    <xf numFmtId="164" fontId="0" fillId="0" borderId="1" xfId="2" applyNumberFormat="1" applyFont="1" applyBorder="1" applyProtection="1"/>
    <xf numFmtId="10" fontId="0" fillId="0" borderId="1" xfId="1" applyNumberFormat="1" applyFont="1" applyBorder="1" applyProtection="1"/>
    <xf numFmtId="164" fontId="0" fillId="4" borderId="1" xfId="2" applyNumberFormat="1" applyFont="1" applyFill="1" applyBorder="1" applyProtection="1"/>
    <xf numFmtId="164" fontId="0" fillId="4" borderId="1" xfId="2" applyNumberFormat="1" applyFont="1" applyFill="1" applyBorder="1" applyProtection="1">
      <protection locked="0"/>
    </xf>
    <xf numFmtId="164" fontId="0" fillId="0" borderId="1" xfId="2" applyNumberFormat="1" applyFont="1" applyBorder="1" applyProtection="1">
      <protection locked="0"/>
    </xf>
    <xf numFmtId="164" fontId="0" fillId="5" borderId="1" xfId="2" applyNumberFormat="1" applyFont="1" applyFill="1" applyBorder="1" applyProtection="1"/>
    <xf numFmtId="0" fontId="2" fillId="0" borderId="0" xfId="0" applyFont="1" applyProtection="1">
      <protection locked="0"/>
    </xf>
    <xf numFmtId="0" fontId="2" fillId="5" borderId="1" xfId="0" applyFont="1" applyFill="1" applyBorder="1" applyProtection="1">
      <protection locked="0"/>
    </xf>
    <xf numFmtId="3" fontId="2" fillId="5" borderId="1" xfId="0" applyNumberFormat="1" applyFont="1" applyFill="1" applyBorder="1"/>
    <xf numFmtId="0" fontId="11" fillId="5" borderId="1" xfId="0" applyFont="1" applyFill="1" applyBorder="1" applyAlignment="1" applyProtection="1">
      <alignment horizontal="center"/>
      <protection locked="0"/>
    </xf>
    <xf numFmtId="164" fontId="2" fillId="5" borderId="1" xfId="2" applyNumberFormat="1" applyFont="1" applyFill="1" applyBorder="1" applyProtection="1"/>
    <xf numFmtId="0" fontId="0" fillId="0" borderId="0" xfId="0" applyAlignment="1">
      <alignment horizontal="right"/>
    </xf>
    <xf numFmtId="10" fontId="0" fillId="4" borderId="1" xfId="1" applyNumberFormat="1" applyFont="1" applyFill="1" applyBorder="1" applyAlignment="1" applyProtection="1">
      <alignment horizontal="right"/>
    </xf>
    <xf numFmtId="0" fontId="0" fillId="0" borderId="0" xfId="0" applyAlignment="1" applyProtection="1">
      <alignment horizontal="right"/>
      <protection locked="0"/>
    </xf>
    <xf numFmtId="0" fontId="0" fillId="4" borderId="6" xfId="0" applyFill="1" applyBorder="1"/>
    <xf numFmtId="0" fontId="2" fillId="5" borderId="6" xfId="0" applyFont="1" applyFill="1" applyBorder="1"/>
    <xf numFmtId="164" fontId="0" fillId="4" borderId="1" xfId="2" applyNumberFormat="1" applyFont="1" applyFill="1" applyBorder="1"/>
    <xf numFmtId="3" fontId="0" fillId="0" borderId="1" xfId="0" applyNumberFormat="1" applyBorder="1" applyProtection="1">
      <protection locked="0"/>
    </xf>
    <xf numFmtId="0" fontId="2" fillId="0" borderId="0" xfId="0" applyFont="1"/>
    <xf numFmtId="164" fontId="2" fillId="5" borderId="1" xfId="2" applyNumberFormat="1" applyFont="1" applyFill="1" applyBorder="1"/>
    <xf numFmtId="49" fontId="7"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top" wrapText="1"/>
    </xf>
    <xf numFmtId="0" fontId="0" fillId="0" borderId="0" xfId="0" applyAlignment="1">
      <alignment horizontal="left" vertical="top" wrapText="1"/>
    </xf>
    <xf numFmtId="0" fontId="8" fillId="0" borderId="0" xfId="0" applyFont="1" applyAlignment="1">
      <alignment vertical="top"/>
    </xf>
    <xf numFmtId="164" fontId="2" fillId="6" borderId="1" xfId="2" applyNumberFormat="1" applyFont="1" applyFill="1" applyBorder="1" applyProtection="1"/>
    <xf numFmtId="164" fontId="2" fillId="6" borderId="1" xfId="2" applyNumberFormat="1" applyFont="1" applyFill="1" applyBorder="1"/>
    <xf numFmtId="0" fontId="16" fillId="4" borderId="7" xfId="0" applyFont="1" applyFill="1" applyBorder="1" applyAlignment="1">
      <alignment horizontal="center" vertical="center" wrapText="1"/>
    </xf>
    <xf numFmtId="0" fontId="0" fillId="3" borderId="8" xfId="0" applyFill="1" applyBorder="1" applyProtection="1">
      <protection locked="0"/>
    </xf>
    <xf numFmtId="44" fontId="0" fillId="0" borderId="1" xfId="2" applyFont="1" applyBorder="1" applyProtection="1"/>
    <xf numFmtId="9" fontId="0" fillId="0" borderId="1" xfId="1" applyFont="1" applyBorder="1" applyProtection="1"/>
    <xf numFmtId="44" fontId="0" fillId="0" borderId="1" xfId="2" applyFont="1" applyBorder="1" applyProtection="1">
      <protection locked="0"/>
    </xf>
    <xf numFmtId="164" fontId="0" fillId="7" borderId="1" xfId="2" applyNumberFormat="1" applyFont="1" applyFill="1" applyBorder="1" applyProtection="1"/>
    <xf numFmtId="49" fontId="0" fillId="0" borderId="0" xfId="0" applyNumberFormat="1" applyAlignment="1">
      <alignment horizontal="left" vertical="top" wrapText="1"/>
    </xf>
    <xf numFmtId="0" fontId="0" fillId="0" borderId="6" xfId="0" applyBorder="1" applyProtection="1"/>
  </cellXfs>
  <cellStyles count="3">
    <cellStyle name="Moneda" xfId="2" builtinId="4"/>
    <cellStyle name="Normal" xfId="0" builtinId="0"/>
    <cellStyle name="Porcentaje" xfId="1" builtinId="5"/>
  </cellStyles>
  <dxfs count="80">
    <dxf>
      <fill>
        <patternFill patternType="solid">
          <fgColor indexed="64"/>
          <bgColor theme="0"/>
        </patternFill>
      </fill>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164" formatCode="#,##0.00\ &quot;€&quot;"/>
      <fill>
        <patternFill>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164" formatCode="#,##0.00\ &quot;€&quot;"/>
      <fill>
        <patternFill>
          <fgColor indexed="64"/>
          <bgColor theme="0" tint="-4.9989318521683403E-2"/>
        </patternFill>
      </fill>
      <border diagonalUp="0" diagonalDown="0">
        <left style="thin">
          <color indexed="64"/>
        </left>
        <right style="thin">
          <color indexed="64"/>
        </right>
        <top style="thin">
          <color indexed="64"/>
        </top>
        <bottom style="thin">
          <color indexed="64"/>
        </bottom>
      </border>
    </dxf>
    <dxf>
      <numFmt numFmtId="164" formatCode="#,##0.00\ &quot;€&quot;"/>
      <fill>
        <patternFill>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 &quot;€&quot;"/>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 &quot;€&quo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3" formatCode="#,##0"/>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ill>
        <patternFill>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border>
        <top style="thin">
          <color indexed="64"/>
        </top>
      </border>
    </dxf>
    <dxf>
      <fill>
        <patternFill patternType="solid">
          <fgColor indexed="64"/>
          <bgColor theme="0" tint="-0.14999847407452621"/>
        </patternFill>
      </fill>
      <border diagonalUp="0" diagonalDown="0" outline="0">
        <left style="thin">
          <color indexed="64"/>
        </left>
        <right style="thin">
          <color indexed="64"/>
        </right>
        <top/>
        <bottom/>
      </border>
    </dxf>
    <dxf>
      <border outline="0">
        <left style="thin">
          <color indexed="64"/>
        </left>
        <top style="thin">
          <color indexed="64"/>
        </top>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0" tint="-0.499984740745262"/>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4" formatCode="0.0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0" tint="-0.499984740745262"/>
        <name val="Calibri"/>
        <family val="2"/>
        <scheme val="minor"/>
      </font>
      <numFmt numFmtId="34" formatCode="_-* #,##0.00\ &quot;€&quot;_-;\-* #,##0.00\ &quot;€&quot;_-;_-* &quot;-&quot;??\ &quot;€&quot;_-;_-@_-"/>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fill>
        <patternFill patternType="solid">
          <fgColor indexed="64"/>
          <bgColor theme="0" tint="-0.14999847407452621"/>
        </patternFill>
      </fill>
      <border diagonalUp="0" diagonalDown="0">
        <left style="thin">
          <color indexed="64"/>
        </left>
        <right style="thin">
          <color indexed="64"/>
        </right>
        <top/>
        <bottom/>
      </border>
      <protection locked="0" hidden="0"/>
    </dxf>
    <dxf>
      <border outline="0">
        <left style="thin">
          <color indexed="64"/>
        </left>
        <top style="thin">
          <color indexed="64"/>
        </top>
      </border>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Aptos Narrow"/>
        <family val="2"/>
        <charset val="1"/>
        <scheme val="none"/>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outline="0">
        <left style="thin">
          <color indexed="64"/>
        </left>
        <right style="thin">
          <color indexed="64"/>
        </right>
        <top style="thin">
          <color indexed="64"/>
        </top>
        <bottom style="thin">
          <color indexed="64"/>
        </bottom>
      </border>
      <protection locked="1" hidden="0"/>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outline="0">
        <left style="thin">
          <color indexed="64"/>
        </left>
        <right style="thin">
          <color indexed="64"/>
        </right>
        <top style="thin">
          <color indexed="64"/>
        </top>
        <bottom style="thin">
          <color indexed="64"/>
        </bottom>
      </border>
      <protection locked="1" hidden="0"/>
    </dxf>
    <dxf>
      <numFmt numFmtId="34" formatCode="_-* #,##0.00\ &quot;€&quot;_-;\-* #,##0.00\ &quot;€&quot;_-;_-* &quot;-&quot;??\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64" formatCode="#,##0.00\ &quot;€&quot;"/>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protection locked="1" hidden="0"/>
    </dxf>
    <dxf>
      <border outline="0">
        <top style="thin">
          <color indexed="64"/>
        </top>
      </border>
    </dxf>
    <dxf>
      <fill>
        <patternFill patternType="solid">
          <fgColor indexed="64"/>
          <bgColor theme="0" tint="-4.9989318521683403E-2"/>
        </patternFill>
      </fill>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protection locked="1"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FF99"/>
      <color rgb="FFC6E0B4"/>
      <color rgb="FFFFC7CE"/>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648365</xdr:colOff>
      <xdr:row>1</xdr:row>
      <xdr:rowOff>19680</xdr:rowOff>
    </xdr:to>
    <xdr:pic>
      <xdr:nvPicPr>
        <xdr:cNvPr id="2" name="Imagen 1">
          <a:extLst>
            <a:ext uri="{FF2B5EF4-FFF2-40B4-BE49-F238E27FC236}">
              <a16:creationId xmlns:a16="http://schemas.microsoft.com/office/drawing/2014/main" id="{A8A5CBE6-A5B8-4F87-B1AB-0F4576DC9139}"/>
            </a:ext>
          </a:extLst>
        </xdr:cNvPr>
        <xdr:cNvPicPr>
          <a:picLocks noChangeAspect="1"/>
        </xdr:cNvPicPr>
      </xdr:nvPicPr>
      <xdr:blipFill>
        <a:blip xmlns:r="http://schemas.openxmlformats.org/officeDocument/2006/relationships" r:embed="rId1"/>
        <a:stretch>
          <a:fillRect/>
        </a:stretch>
      </xdr:blipFill>
      <xdr:spPr>
        <a:xfrm>
          <a:off x="6350" y="0"/>
          <a:ext cx="1499265" cy="630550"/>
        </a:xfrm>
        <a:prstGeom prst="rect">
          <a:avLst/>
        </a:prstGeom>
      </xdr:spPr>
    </xdr:pic>
    <xdr:clientData/>
  </xdr:twoCellAnchor>
  <xdr:twoCellAnchor editAs="oneCell">
    <xdr:from>
      <xdr:col>1</xdr:col>
      <xdr:colOff>0</xdr:colOff>
      <xdr:row>4</xdr:row>
      <xdr:rowOff>0</xdr:rowOff>
    </xdr:from>
    <xdr:to>
      <xdr:col>3</xdr:col>
      <xdr:colOff>92566</xdr:colOff>
      <xdr:row>4</xdr:row>
      <xdr:rowOff>3330746</xdr:rowOff>
    </xdr:to>
    <xdr:pic>
      <xdr:nvPicPr>
        <xdr:cNvPr id="3" name="Imagen 2">
          <a:extLst>
            <a:ext uri="{FF2B5EF4-FFF2-40B4-BE49-F238E27FC236}">
              <a16:creationId xmlns:a16="http://schemas.microsoft.com/office/drawing/2014/main" id="{10F4AF67-B9ED-E5EC-C05D-004BECC5CF32}"/>
            </a:ext>
          </a:extLst>
        </xdr:cNvPr>
        <xdr:cNvPicPr>
          <a:picLocks noChangeAspect="1"/>
        </xdr:cNvPicPr>
      </xdr:nvPicPr>
      <xdr:blipFill>
        <a:blip xmlns:r="http://schemas.openxmlformats.org/officeDocument/2006/relationships" r:embed="rId2"/>
        <a:stretch>
          <a:fillRect/>
        </a:stretch>
      </xdr:blipFill>
      <xdr:spPr>
        <a:xfrm>
          <a:off x="857250" y="8086725"/>
          <a:ext cx="9550891" cy="3321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DB4054-3D56-4D75-A89C-BC15B54D9570}" name="tb_entidad" displayName="tb_entidad" ref="A4:B5" totalsRowShown="0" headerRowDxfId="65" headerRowBorderDxfId="64" tableBorderDxfId="63" totalsRowBorderDxfId="62">
  <autoFilter ref="A4:B5" xr:uid="{03DB4054-3D56-4D75-A89C-BC15B54D9570}">
    <filterColumn colId="0" hiddenButton="1"/>
    <filterColumn colId="1" hiddenButton="1"/>
  </autoFilter>
  <tableColumns count="2">
    <tableColumn id="1" xr3:uid="{BE03F901-F4B3-4B86-99E2-12DEB24FF5ED}" name="Número Expediente" dataDxfId="61"/>
    <tableColumn id="2" xr3:uid="{ABF30E74-F52B-4616-A762-2555A76BC5F4}" name="Nombre entidad" dataDxfId="6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E48157-61B8-4A3C-90F1-5349E3286A8F}" name="tb_resultados_finales" displayName="tb_resultados_finales" ref="A1:D15" totalsRowShown="0" headerRowDxfId="79" dataDxfId="77" totalsRowDxfId="75" headerRowBorderDxfId="78" tableBorderDxfId="76" totalsRowBorderDxfId="74" dataCellStyle="Moneda">
  <autoFilter ref="A1:D15" xr:uid="{99E48157-61B8-4A3C-90F1-5349E3286A8F}">
    <filterColumn colId="0" hiddenButton="1"/>
    <filterColumn colId="1" hiddenButton="1"/>
    <filterColumn colId="2" hiddenButton="1"/>
    <filterColumn colId="3" hiddenButton="1"/>
  </autoFilter>
  <tableColumns count="4">
    <tableColumn id="1" xr3:uid="{984A20D3-7B15-4A44-A3CF-954F62B31490}" name="Denominación título o abono / título multiviaje" dataDxfId="73" totalsRowDxfId="72"/>
    <tableColumn id="2" xr3:uid="{B11B7B7B-C574-4D1C-BF45-0CD7EDF79630}" name="Importe global suma de las pérdidas de ingresos calculadas para cada título  /  viajes cancelados _x000a_* Ver nota en celda" dataDxfId="71" totalsRowDxfId="70" dataCellStyle="Moneda">
      <calculatedColumnFormula>Abonos_Título_01!J14</calculatedColumnFormula>
    </tableColumn>
    <tableColumn id="4" xr3:uid="{673DE566-EBF9-4A79-A6C9-6D168AC332A5}" name="Importe global financiado mediante otras subvenciones adicionales, suma de los importes globales de descuento correspondientes para cada título / viajes cancelados_x000a_* Ver nota en celda" dataDxfId="69" totalsRowDxfId="68" dataCellStyle="Moneda"/>
    <tableColumn id="5" xr3:uid="{A744E766-149B-4BCD-AA76-CE435689088A}" name="Importe global máximo de subvención que puede percibirse por pérdida de ingresos, suma de los importes máximos de subvención que pueden percibirse para cada título por pérdida de ingresos_x000a_* Ver nota en celda" dataDxfId="67" totalsRowDxfId="66" dataCellStyle="Moned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7EF62A-116F-43B9-A806-E578EE0AD628}" name="tb_abono_titulo" displayName="tb_abono_titulo" ref="C1:L14" headerRowDxfId="59" dataDxfId="58" totalsRowDxfId="56" tableBorderDxfId="57" totalsRowBorderDxfId="55">
  <tableColumns count="10">
    <tableColumn id="1" xr3:uid="{5C3C97B5-8B02-42E2-BD59-783BB27B5339}" name="Mes" totalsRowLabel="Total" dataDxfId="54" totalsRowDxfId="53"/>
    <tableColumn id="2" xr3:uid="{B3BF2C6B-6A2C-4158-9DBE-1BE56CDEAB42}" name="N.º de billetes expedidos" totalsRowFunction="sum" dataDxfId="52" totalsRowDxfId="51"/>
    <tableColumn id="3" xr3:uid="{4A1B988D-3612-41B8-859C-74D76504B00D}" name="Precio de referencia" totalsRowLabel=" No aplica " dataDxfId="50" totalsRowDxfId="49" dataCellStyle="Moneda"/>
    <tableColumn id="6" xr3:uid="{2F22F126-5EDD-418F-AA26-8ACED096B883}" name="Porcentaje de descuento que se financia mediante subvención adicional obtenida por concesión de otras convocatorias o administraciones, en su caso._x000a_*Ver nota de la celda " totalsRowLabel="No aplica" dataDxfId="48" totalsRowDxfId="47" dataCellStyle="Porcentaje"/>
    <tableColumn id="4" xr3:uid="{4B55C792-C5A3-47B7-BE24-24FC5EE49099}" name="Porcentaje de descuento que se financia en base al art. 59 Real Decreto-ley 1/2025, de 28 de enero" totalsRowLabel="No aplica" dataDxfId="46" totalsRowDxfId="45" dataCellStyle="Porcentaje"/>
    <tableColumn id="7" xr3:uid="{2AE88C56-79BC-48F3-85F6-9C1C82182CD0}" name="Precio unitario con descuento" totalsRowLabel="No aplica" dataDxfId="44" totalsRowDxfId="43" dataCellStyle="Moneda"/>
    <tableColumn id="8" xr3:uid="{B81A7CED-13AE-4633-A7C7-884C5E5D0E34}" name="Pérdida unitaria de ingresos" totalsRowLabel="No aplica" dataDxfId="42" totalsRowDxfId="41" dataCellStyle="Moneda"/>
    <tableColumn id="11" xr3:uid="{6148266F-0CEB-453B-83B1-AAE814BB474C}" name="Pérdida de ingresos global, a partir del número total de títulos y de la pérdida unitaria de ingresos " dataDxfId="40" totalsRowDxfId="39" dataCellStyle="Moneda">
      <calculatedColumnFormula>tb_abono_titulo[[#This Row],[N.º de billetes expedidos]]*tb_abono_titulo[[#This Row],[Pérdida unitaria de ingresos]]</calculatedColumnFormula>
    </tableColumn>
    <tableColumn id="12" xr3:uid="{0320F29A-697C-4C2D-AC1E-D5FCADBF71F3}" name="Importe máximo de subvención que puede percibirse, aplicando a la pérdida de ingresos global soportada la parte proporcional que supone el descuento establecido en el art. 59 Real Decreto-ley 1/2025, de 28 de enero, respecto al descuento total." dataDxfId="38" totalsRowDxfId="37" dataCellStyle="Moneda">
      <calculatedColumnFormula>IFERROR(tb_abono_titulo[[#This Row],[Pérdida de ingresos global, a partir del número total de títulos y de la pérdida unitaria de ingresos ]]*#REF!/(#REF!+#REF!+tb_abono_titulo[[#This Row],[Porcentaje de descuento que se financia mediante subvención adicional obtenida por concesión de otras convocatorias o administraciones, en su caso.
*Ver nota de la celda ]]),0)</calculatedColumnFormula>
    </tableColumn>
    <tableColumn id="14" xr3:uid="{98342BE7-ADA3-4FAB-81DB-8F64D8116443}" name="Importe global de descuento financiado mediante otras subvenciones adicionales obtenidas por concesión de otras convocatorias o administraciones, en su caso, aplicando a la pérdida de ingresos global soportada la parte proporcional que supone el descuento" dataDxfId="36" totalsRowDxfId="35" dataCellStyle="Moneda">
      <calculatedColumnFormula>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]]/(#REF!+#REF!+tb_abono_titulo[[#This Row],[Porcentaje de descuento que se financia mediante subvención adicional obtenida por concesión de otras convocatorias o administraciones, en su caso.
*Ver nota de la celda ]])</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5745F-D028-4F01-9282-E235F922D854}" name="tb_denominacion_abono_titulo" displayName="tb_denominacion_abono_titulo" ref="A1:A2" totalsRowShown="0" headerRowDxfId="34" dataDxfId="32" headerRowBorderDxfId="33" tableBorderDxfId="31" totalsRowBorderDxfId="30">
  <autoFilter ref="A1:A2" xr:uid="{CF45745F-D028-4F01-9282-E235F922D854}">
    <filterColumn colId="0" hiddenButton="1"/>
  </autoFilter>
  <tableColumns count="1">
    <tableColumn id="1" xr3:uid="{FE1654A2-1BCB-4D22-9574-CB230E5EA7EF}" name="Denominación título o abono" dataDxfId="2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712C7C-00E3-4DC1-B3DC-AE37170C37F7}" name="Tabla13" displayName="Tabla13" ref="C1:L14" headerRowDxfId="28" totalsRowDxfId="26" tableBorderDxfId="27" totalsRowBorderDxfId="25">
  <tableColumns count="10">
    <tableColumn id="1" xr3:uid="{27F40F7A-B5FB-49C1-86C3-A653E4692787}" name="Mes" totalsRowLabel="Total" dataDxfId="24" totalsRowDxfId="23"/>
    <tableColumn id="2" xr3:uid="{3C0A2935-C766-455F-BAD3-1C83F512978F}" name="N.º de viajes unitarios cancelados" totalsRowFunction="sum" dataDxfId="22" totalsRowDxfId="21"/>
    <tableColumn id="3" xr3:uid="{3A45D1F4-E935-47DE-944D-CA748525172B}" name="Precio de referencia de cada validación " totalsRowLabel="No aplica" dataDxfId="20" totalsRowDxfId="19" dataCellStyle="Moneda"/>
    <tableColumn id="6" xr3:uid="{D34C0F59-DFBE-454A-ABCA-D31756CC4454}" name="Porcentaje de descuento que se financia mediante subvención adicional obtenida por concesión de otras convocatorias o administraciones, en su caso._x000a_*Ver nota de la celda " totalsRowLabel="No aplica" dataDxfId="18" totalsRowDxfId="17" dataCellStyle="Porcentaje"/>
    <tableColumn id="4" xr3:uid="{B2EAA669-757D-4091-B640-5AF78DA3EBC8}" name="Porcentaje de descuento que se financia en base al art. 59 Real Decreto-ley 1/2025, de 28 de enero" totalsRowLabel="No aplica" dataDxfId="16" totalsRowDxfId="15" dataCellStyle="Porcentaje"/>
    <tableColumn id="7" xr3:uid="{F831C4E9-1223-440D-AFF8-57BF9C85636E}" name="Precio unitario con descuento de cada validación" totalsRowLabel="No aplica" dataDxfId="14" totalsRowDxfId="13" dataCellStyle="Moneda"/>
    <tableColumn id="8" xr3:uid="{FF412E45-DBBA-4C5B-ADBE-8A4B93C088BA}" name="Pérdida unitaria de ingresos por cada validación" totalsRowLabel="No aplica" dataDxfId="12" totalsRowDxfId="11" dataCellStyle="Moneda"/>
    <tableColumn id="11" xr3:uid="{4000E0DA-46FD-450B-A432-D1BF360B8701}" name="Pérdida de ingresos global, a partir del número total de viajes cancelados y de la pérdida unitaria de ingresos " totalsRowFunction="sum" dataDxfId="10" dataCellStyle="Moneda">
      <calculatedColumnFormula>Tabla13[[#This Row],[N.º de viajes unitarios cancelados]]*Tabla13[[#This Row],[Pérdida unitaria de ingresos por cada validación]]</calculatedColumnFormula>
    </tableColumn>
    <tableColumn id="12" xr3:uid="{4F8856D7-F823-4436-88B9-83AD41E15A17}" name="Importe máximo de subvención que puede percibirse, aplicando a la pérdida de ingresos global soportada la parte proporcional que supone el descuento aplicado en base al art. 59 Real Decreto-ley 1/2025, de 28 de enero, respecto al descuento total." totalsRowFunction="sum" dataDxfId="9" totalsRowDxfId="8" dataCellStyle="Moneda">
      <calculatedColumnFormula>IFERROR(Tabla13[[#This Row],[Pérdida de ingresos global, a partir del número total de viajes cancelados y de la pérdida unitaria de ingresos ]]*#REF!/(#REF!+Tabla13[[#This Row],[Porcentaje de descuento que se financia mediante subvención adicional obtenida por concesión de otras convocatorias o administraciones, en su caso.
*Ver nota de la celda ]]),0)</calculatedColumnFormula>
    </tableColumn>
    <tableColumn id="14" xr3:uid="{3287186C-5722-41A1-BE59-609FFAB7C6F8}" name="Importe global de descuento financiado mediante otras subvenciones adicionales obtenidas por concesión de otras convocatorias o administraciones, en su caso, aplicando a la pérdida de ingresos global soportada la parte proporcional que supone el descuento" totalsRowFunction="sum" dataDxfId="7" totalsRowDxfId="6" dataCellStyle="Moneda">
      <calculatedColumnFormula>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]]/(#REF!+Tabla13[[#This Row],[Porcentaje de descuento que se financia mediante subvención adicional obtenida por concesión de otras convocatorias o administraciones, en su caso.
*Ver nota de la celda ]]),0)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BB6EE4-B2E5-489E-8567-56AD0B4611B3}" name="tb_denominacion_multiviaje_titulo" displayName="tb_denominacion_multiviaje_titulo" ref="A1:A2" totalsRowShown="0" headerRowDxfId="5" dataDxfId="3" headerRowBorderDxfId="4" tableBorderDxfId="2" totalsRowBorderDxfId="1">
  <autoFilter ref="A1:A2" xr:uid="{D9BB6EE4-B2E5-489E-8567-56AD0B4611B3}">
    <filterColumn colId="0" hiddenButton="1"/>
  </autoFilter>
  <tableColumns count="1">
    <tableColumn id="1" xr3:uid="{9D3D25A7-5A24-4C43-AAF2-D9661A6DDCE7}" name="Denominación título multiviaj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vmlDrawing" Target="../drawings/vmlDrawing2.v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vmlDrawing" Target="../drawings/vmlDrawing3.v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8EA2-D75F-4138-A75B-A1729BA3ED87}">
  <dimension ref="A1:F5"/>
  <sheetViews>
    <sheetView showGridLines="0" topLeftCell="A3" zoomScaleNormal="100" workbookViewId="0">
      <selection activeCell="B3" sqref="B3"/>
    </sheetView>
  </sheetViews>
  <sheetFormatPr baseColWidth="10" defaultColWidth="11.42578125" defaultRowHeight="15" x14ac:dyDescent="0.25"/>
  <cols>
    <col min="1" max="1" width="12.28515625" customWidth="1"/>
    <col min="2" max="2" width="117.5703125" customWidth="1"/>
    <col min="3" max="3" width="17.7109375" customWidth="1"/>
  </cols>
  <sheetData>
    <row r="1" spans="1:6" ht="48.6" customHeight="1" x14ac:dyDescent="0.25">
      <c r="A1" s="2"/>
      <c r="B1" s="3" t="s">
        <v>0</v>
      </c>
    </row>
    <row r="2" spans="1:6" ht="359.1" customHeight="1" x14ac:dyDescent="0.25">
      <c r="A2" s="45"/>
      <c r="B2" s="47" t="s">
        <v>47</v>
      </c>
      <c r="C2" s="46"/>
      <c r="F2" s="1"/>
    </row>
    <row r="3" spans="1:6" ht="177.6" customHeight="1" x14ac:dyDescent="0.25">
      <c r="B3" s="48" t="s">
        <v>1</v>
      </c>
    </row>
    <row r="4" spans="1:6" ht="36" customHeight="1" x14ac:dyDescent="0.25">
      <c r="B4" s="49" t="s">
        <v>2</v>
      </c>
    </row>
    <row r="5" spans="1:6" ht="277.5" customHeight="1" x14ac:dyDescent="0.3">
      <c r="B5" s="4"/>
    </row>
  </sheetData>
  <sheetProtection select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C83DB-AF55-4FED-9AB3-BEB1D86CECE7}">
  <dimension ref="A1:E5"/>
  <sheetViews>
    <sheetView workbookViewId="0">
      <selection activeCell="A5" sqref="A5"/>
    </sheetView>
  </sheetViews>
  <sheetFormatPr baseColWidth="10" defaultColWidth="11.42578125" defaultRowHeight="15" x14ac:dyDescent="0.25"/>
  <cols>
    <col min="1" max="1" width="28.7109375" bestFit="1" customWidth="1"/>
    <col min="2" max="2" width="42.7109375" customWidth="1"/>
    <col min="3" max="3" width="28.28515625" customWidth="1"/>
    <col min="4" max="4" width="38.28515625" customWidth="1"/>
    <col min="5" max="5" width="42.28515625" customWidth="1"/>
  </cols>
  <sheetData>
    <row r="1" spans="1:5" ht="21" x14ac:dyDescent="0.25">
      <c r="A1" s="5" t="s">
        <v>3</v>
      </c>
      <c r="B1" s="6"/>
    </row>
    <row r="2" spans="1:5" s="7" customFormat="1" ht="30.75" customHeight="1" x14ac:dyDescent="0.25">
      <c r="A2" s="58" t="s">
        <v>4</v>
      </c>
      <c r="B2" s="58"/>
      <c r="C2" s="58"/>
      <c r="D2" s="58"/>
      <c r="E2" s="58"/>
    </row>
    <row r="3" spans="1:5" s="7" customFormat="1" x14ac:dyDescent="0.25">
      <c r="A3" s="58"/>
      <c r="B3" s="58"/>
    </row>
    <row r="4" spans="1:5" ht="26.65" customHeight="1" x14ac:dyDescent="0.25">
      <c r="A4" s="11" t="s">
        <v>5</v>
      </c>
      <c r="B4" s="11" t="s">
        <v>6</v>
      </c>
    </row>
    <row r="5" spans="1:5" x14ac:dyDescent="0.25">
      <c r="A5" s="23" t="s">
        <v>7</v>
      </c>
      <c r="B5" s="8"/>
    </row>
  </sheetData>
  <mergeCells count="2">
    <mergeCell ref="A2:E2"/>
    <mergeCell ref="A3:B3"/>
  </mergeCell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9121-D5F0-4C80-9A1A-128C2323C033}">
  <dimension ref="A1:D15"/>
  <sheetViews>
    <sheetView workbookViewId="0">
      <selection activeCell="G5" sqref="G5"/>
    </sheetView>
  </sheetViews>
  <sheetFormatPr baseColWidth="10" defaultColWidth="21.7109375" defaultRowHeight="15" x14ac:dyDescent="0.25"/>
  <cols>
    <col min="1" max="1" width="54.28515625" bestFit="1" customWidth="1"/>
    <col min="2" max="2" width="31.7109375" customWidth="1"/>
    <col min="3" max="3" width="31.42578125" customWidth="1"/>
    <col min="4" max="4" width="29.28515625" bestFit="1" customWidth="1"/>
  </cols>
  <sheetData>
    <row r="1" spans="1:4" ht="125.1" customHeight="1" x14ac:dyDescent="0.25">
      <c r="A1" s="11" t="s">
        <v>8</v>
      </c>
      <c r="B1" s="16" t="s">
        <v>9</v>
      </c>
      <c r="C1" s="16" t="s">
        <v>10</v>
      </c>
      <c r="D1" s="16" t="s">
        <v>46</v>
      </c>
    </row>
    <row r="2" spans="1:4" x14ac:dyDescent="0.25">
      <c r="A2" s="39" t="str">
        <f>tb_denominacion_abono_titulo[[#This Row],[Denominación título o abono]]</f>
        <v>Abonos_Título_01 (cambiar por denominación real)</v>
      </c>
      <c r="B2" s="27">
        <f>Abonos_Título_01!J14</f>
        <v>0</v>
      </c>
      <c r="C2" s="27">
        <f>Abonos_Título_01!L14</f>
        <v>0</v>
      </c>
      <c r="D2" s="57">
        <f>Abonos_Título_01!K14</f>
        <v>0</v>
      </c>
    </row>
    <row r="3" spans="1:4" x14ac:dyDescent="0.25">
      <c r="A3" s="39" t="str">
        <f>Multiviaje_Título_01!A2</f>
        <v>Multiviaje_Título_01 (cambiar por denominación real)</v>
      </c>
      <c r="B3" s="27">
        <f>Multiviaje_Título_01!J14</f>
        <v>0</v>
      </c>
      <c r="C3" s="27">
        <f>Multiviaje_Título_01!L14</f>
        <v>0</v>
      </c>
      <c r="D3" s="57">
        <f>Multiviaje_Título_01!K14</f>
        <v>0</v>
      </c>
    </row>
    <row r="4" spans="1:4" x14ac:dyDescent="0.25">
      <c r="A4" s="17"/>
      <c r="B4" s="25"/>
      <c r="C4" s="25"/>
      <c r="D4" s="57"/>
    </row>
    <row r="5" spans="1:4" x14ac:dyDescent="0.25">
      <c r="A5" s="17"/>
      <c r="B5" s="25"/>
      <c r="C5" s="25"/>
      <c r="D5" s="57"/>
    </row>
    <row r="6" spans="1:4" x14ac:dyDescent="0.25">
      <c r="A6" s="59"/>
      <c r="B6" s="25"/>
      <c r="C6" s="25"/>
      <c r="D6" s="57"/>
    </row>
    <row r="7" spans="1:4" x14ac:dyDescent="0.25">
      <c r="A7" s="59"/>
      <c r="B7" s="25"/>
      <c r="C7" s="25"/>
      <c r="D7" s="57"/>
    </row>
    <row r="8" spans="1:4" x14ac:dyDescent="0.25">
      <c r="A8" s="59"/>
      <c r="B8" s="25"/>
      <c r="C8" s="25"/>
      <c r="D8" s="57"/>
    </row>
    <row r="9" spans="1:4" x14ac:dyDescent="0.25">
      <c r="A9" s="59"/>
      <c r="B9" s="25"/>
      <c r="C9" s="25"/>
      <c r="D9" s="57"/>
    </row>
    <row r="10" spans="1:4" x14ac:dyDescent="0.25">
      <c r="A10" s="59"/>
      <c r="B10" s="25"/>
      <c r="C10" s="25"/>
      <c r="D10" s="57"/>
    </row>
    <row r="11" spans="1:4" x14ac:dyDescent="0.25">
      <c r="A11" s="59"/>
      <c r="B11" s="25"/>
      <c r="C11" s="25"/>
      <c r="D11" s="57"/>
    </row>
    <row r="12" spans="1:4" x14ac:dyDescent="0.25">
      <c r="A12" s="17"/>
      <c r="B12" s="25"/>
      <c r="C12" s="25"/>
      <c r="D12" s="57"/>
    </row>
    <row r="13" spans="1:4" x14ac:dyDescent="0.25">
      <c r="A13" s="17"/>
      <c r="B13" s="25"/>
      <c r="C13" s="25"/>
      <c r="D13" s="57"/>
    </row>
    <row r="14" spans="1:4" x14ac:dyDescent="0.25">
      <c r="A14" s="17"/>
      <c r="B14" s="25"/>
      <c r="C14" s="25"/>
      <c r="D14" s="57"/>
    </row>
    <row r="15" spans="1:4" x14ac:dyDescent="0.25">
      <c r="A15" s="40" t="s">
        <v>11</v>
      </c>
      <c r="B15" s="30">
        <f>SUM(B2:B14)</f>
        <v>0</v>
      </c>
      <c r="C15" s="30">
        <f t="shared" ref="C15:D15" si="0">SUM(C2:C14)</f>
        <v>0</v>
      </c>
      <c r="D15" s="30">
        <f t="shared" si="0"/>
        <v>0</v>
      </c>
    </row>
  </sheetData>
  <sheetProtection selectLockedCells="1"/>
  <phoneticPr fontId="3" type="noConversion"/>
  <pageMargins left="0.7" right="0.7" top="0.75" bottom="0.75" header="0.3" footer="0.3"/>
  <ignoredErrors>
    <ignoredError sqref="B15 B3" calculatedColumn="1"/>
  </ignoredErrors>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zoomScaleNormal="100" workbookViewId="0">
      <selection activeCell="I2" sqref="I2"/>
    </sheetView>
  </sheetViews>
  <sheetFormatPr baseColWidth="10" defaultColWidth="8.7109375" defaultRowHeight="15" x14ac:dyDescent="0.25"/>
  <cols>
    <col min="1" max="1" width="44.7109375" style="18" bestFit="1" customWidth="1"/>
    <col min="2" max="2" width="5.42578125" style="18" customWidth="1"/>
    <col min="3" max="3" width="11.42578125" style="18" bestFit="1" customWidth="1"/>
    <col min="4" max="5" width="15.7109375" style="18" customWidth="1"/>
    <col min="6" max="6" width="24.5703125" style="18" customWidth="1"/>
    <col min="7" max="7" width="26.7109375" style="38" customWidth="1"/>
    <col min="8" max="8" width="17.140625" customWidth="1"/>
    <col min="9" max="9" width="15.42578125" style="18" customWidth="1"/>
    <col min="10" max="10" width="21.5703125" style="18" customWidth="1"/>
    <col min="11" max="11" width="39.42578125" style="18" customWidth="1"/>
    <col min="12" max="12" width="45.5703125" style="18" customWidth="1"/>
    <col min="13" max="13" width="35.28515625" style="18" bestFit="1" customWidth="1"/>
    <col min="14" max="16384" width="8.7109375" style="18"/>
  </cols>
  <sheetData>
    <row r="1" spans="1:12" customFormat="1" ht="117.75" x14ac:dyDescent="0.25">
      <c r="A1" s="11" t="s">
        <v>12</v>
      </c>
      <c r="C1" s="13" t="s">
        <v>13</v>
      </c>
      <c r="D1" s="14" t="s">
        <v>14</v>
      </c>
      <c r="E1" s="22" t="s">
        <v>15</v>
      </c>
      <c r="F1" s="14" t="s">
        <v>16</v>
      </c>
      <c r="G1" s="14" t="s">
        <v>17</v>
      </c>
      <c r="H1" s="14" t="s">
        <v>18</v>
      </c>
      <c r="I1" s="14" t="s">
        <v>19</v>
      </c>
      <c r="J1" s="14" t="s">
        <v>20</v>
      </c>
      <c r="K1" s="15" t="s">
        <v>21</v>
      </c>
      <c r="L1" s="14" t="s">
        <v>22</v>
      </c>
    </row>
    <row r="2" spans="1:12" x14ac:dyDescent="0.25">
      <c r="A2" s="10" t="s">
        <v>23</v>
      </c>
      <c r="C2" s="12" t="s">
        <v>24</v>
      </c>
      <c r="D2" s="24"/>
      <c r="E2" s="25"/>
      <c r="F2" s="26"/>
      <c r="G2" s="37">
        <f>1-F2</f>
        <v>1</v>
      </c>
      <c r="H2" s="27">
        <v>0</v>
      </c>
      <c r="I2" s="27">
        <f>tb_abono_titulo[[#This Row],[Precio de referencia]]-tb_abono_titulo[[#This Row],[Precio unitario con descuento]]</f>
        <v>0</v>
      </c>
      <c r="J2" s="27">
        <f>tb_abono_titulo[[#This Row],[N.º de billetes expedidos]]*tb_abono_titulo[[#This Row],[Pérdida unitaria de ingresos]]</f>
        <v>0</v>
      </c>
      <c r="K2" s="27">
        <f>IFERROR(tb_abono_titulo[[#This Row],[Pérdida de ingresos global, a partir del número total de títulos y de la pérdida unitaria de ingresos ]]*G2/(G2+tb_abono_titulo[[#This Row],[Porcentaje de descuento que se financia mediante subvención adicional obtenida por concesión de otras convocatorias o administraciones, en su caso.
*Ver nota de la celda ]]),0)</f>
        <v>0</v>
      </c>
      <c r="L2"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]]/(G2+tb_abono_titulo[[#This Row],[Porcentaje de descuento que se financia mediante subvención adicional obtenida por concesión de otras convocatorias o administraciones, en su caso.
*Ver nota de la celda ]]),0)</f>
        <v>0</v>
      </c>
    </row>
    <row r="3" spans="1:12" x14ac:dyDescent="0.25">
      <c r="C3" s="12" t="s">
        <v>25</v>
      </c>
      <c r="D3" s="24"/>
      <c r="E3" s="25"/>
      <c r="F3" s="26"/>
      <c r="G3" s="37">
        <f t="shared" ref="G3:G13" si="0">1-F3</f>
        <v>1</v>
      </c>
      <c r="H3" s="27">
        <v>0</v>
      </c>
      <c r="I3" s="27">
        <f>tb_abono_titulo[[#This Row],[Precio de referencia]]-tb_abono_titulo[[#This Row],[Precio unitario con descuento]]</f>
        <v>0</v>
      </c>
      <c r="J3" s="28">
        <f>tb_abono_titulo[[#This Row],[N.º de billetes expedidos]]*tb_abono_titulo[[#This Row],[Pérdida unitaria de ingresos]]</f>
        <v>0</v>
      </c>
      <c r="K3" s="27">
        <f>IFERROR(tb_abono_titulo[[#This Row],[Pérdida de ingresos global, a partir del número total de títulos y de la pérdida unitaria de ingresos ]]*G3/(G3+tb_abono_titulo[[#This Row],[Porcentaje de descuento que se financia mediante subvención adicional obtenida por concesión de otras convocatorias o administraciones, en su caso.
*Ver nota de la celda ]]),0)</f>
        <v>0</v>
      </c>
      <c r="L3"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]]/(G3+tb_abono_titulo[[#This Row],[Porcentaje de descuento que se financia mediante subvención adicional obtenida por concesión de otras convocatorias o administraciones, en su caso.
*Ver nota de la celda ]]),0)</f>
        <v>0</v>
      </c>
    </row>
    <row r="4" spans="1:12" x14ac:dyDescent="0.25">
      <c r="C4" s="12" t="s">
        <v>26</v>
      </c>
      <c r="D4" s="42"/>
      <c r="E4" s="54"/>
      <c r="F4" s="55"/>
      <c r="G4" s="37">
        <f t="shared" si="0"/>
        <v>1</v>
      </c>
      <c r="H4" s="27">
        <v>0</v>
      </c>
      <c r="I4" s="27">
        <f>tb_abono_titulo[[#This Row],[Precio de referencia]]-tb_abono_titulo[[#This Row],[Precio unitario con descuento]]</f>
        <v>0</v>
      </c>
      <c r="J4" s="28">
        <f>tb_abono_titulo[[#This Row],[N.º de billetes expedidos]]*tb_abono_titulo[[#This Row],[Pérdida unitaria de ingresos]]</f>
        <v>0</v>
      </c>
      <c r="K4" s="27">
        <f>IFERROR(tb_abono_titulo[[#This Row],[Pérdida de ingresos global, a partir del número total de títulos y de la pérdida unitaria de ingresos ]]*G4/(G4+tb_abono_titulo[[#This Row],[Porcentaje de descuento que se financia mediante subvención adicional obtenida por concesión de otras convocatorias o administraciones, en su caso.
*Ver nota de la celda ]]),0)</f>
        <v>0</v>
      </c>
      <c r="L4"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]]/(G4+tb_abono_titulo[[#This Row],[Porcentaje de descuento que se financia mediante subvención adicional obtenida por concesión de otras convocatorias o administraciones, en su caso.
*Ver nota de la celda ]]),0)</f>
        <v>0</v>
      </c>
    </row>
    <row r="5" spans="1:12" x14ac:dyDescent="0.25">
      <c r="C5" s="12" t="s">
        <v>27</v>
      </c>
      <c r="D5" s="42"/>
      <c r="E5" s="54"/>
      <c r="F5" s="55"/>
      <c r="G5" s="37">
        <f t="shared" si="0"/>
        <v>1</v>
      </c>
      <c r="H5" s="27">
        <v>0</v>
      </c>
      <c r="I5" s="27">
        <f>tb_abono_titulo[[#This Row],[Precio de referencia]]-tb_abono_titulo[[#This Row],[Precio unitario con descuento]]</f>
        <v>0</v>
      </c>
      <c r="J5" s="28">
        <f>tb_abono_titulo[[#This Row],[N.º de billetes expedidos]]*tb_abono_titulo[[#This Row],[Pérdida unitaria de ingresos]]</f>
        <v>0</v>
      </c>
      <c r="K5" s="27">
        <f>IFERROR(tb_abono_titulo[[#This Row],[Pérdida de ingresos global, a partir del número total de títulos y de la pérdida unitaria de ingresos ]]*G5/(G5+tb_abono_titulo[[#This Row],[Porcentaje de descuento que se financia mediante subvención adicional obtenida por concesión de otras convocatorias o administraciones, en su caso.
*Ver nota de la celda ]]),0)</f>
        <v>0</v>
      </c>
      <c r="L5"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]]/(G5+tb_abono_titulo[[#This Row],[Porcentaje de descuento que se financia mediante subvención adicional obtenida por concesión de otras convocatorias o administraciones, en su caso.
*Ver nota de la celda ]]),0)</f>
        <v>0</v>
      </c>
    </row>
    <row r="6" spans="1:12" x14ac:dyDescent="0.25">
      <c r="C6" s="12" t="s">
        <v>28</v>
      </c>
      <c r="D6" s="42"/>
      <c r="E6" s="54"/>
      <c r="F6" s="55"/>
      <c r="G6" s="37">
        <f t="shared" si="0"/>
        <v>1</v>
      </c>
      <c r="H6" s="27">
        <v>0</v>
      </c>
      <c r="I6" s="27">
        <f>tb_abono_titulo[[#This Row],[Precio de referencia]]-tb_abono_titulo[[#This Row],[Precio unitario con descuento]]</f>
        <v>0</v>
      </c>
      <c r="J6" s="28">
        <f>tb_abono_titulo[[#This Row],[N.º de billetes expedidos]]*tb_abono_titulo[[#This Row],[Pérdida unitaria de ingresos]]</f>
        <v>0</v>
      </c>
      <c r="K6" s="27">
        <f>IFERROR(tb_abono_titulo[[#This Row],[Pérdida de ingresos global, a partir del número total de títulos y de la pérdida unitaria de ingresos ]]*G6/(G6+tb_abono_titulo[[#This Row],[Porcentaje de descuento que se financia mediante subvención adicional obtenida por concesión de otras convocatorias o administraciones, en su caso.
*Ver nota de la celda ]]),0)</f>
        <v>0</v>
      </c>
      <c r="L6"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]]/(G6+tb_abono_titulo[[#This Row],[Porcentaje de descuento que se financia mediante subvención adicional obtenida por concesión de otras convocatorias o administraciones, en su caso.
*Ver nota de la celda ]]),0)</f>
        <v>0</v>
      </c>
    </row>
    <row r="7" spans="1:12" x14ac:dyDescent="0.25">
      <c r="C7" s="12" t="s">
        <v>29</v>
      </c>
      <c r="D7" s="42"/>
      <c r="E7" s="54"/>
      <c r="F7" s="55"/>
      <c r="G7" s="37">
        <f t="shared" si="0"/>
        <v>1</v>
      </c>
      <c r="H7" s="27">
        <v>0</v>
      </c>
      <c r="I7" s="27">
        <f>tb_abono_titulo[[#This Row],[Precio de referencia]]-tb_abono_titulo[[#This Row],[Precio unitario con descuento]]</f>
        <v>0</v>
      </c>
      <c r="J7" s="28">
        <f>tb_abono_titulo[[#This Row],[N.º de billetes expedidos]]*tb_abono_titulo[[#This Row],[Pérdida unitaria de ingresos]]</f>
        <v>0</v>
      </c>
      <c r="K7" s="27">
        <f>IFERROR(tb_abono_titulo[[#This Row],[Pérdida de ingresos global, a partir del número total de títulos y de la pérdida unitaria de ingresos ]]*G7/(G7+tb_abono_titulo[[#This Row],[Porcentaje de descuento que se financia mediante subvención adicional obtenida por concesión de otras convocatorias o administraciones, en su caso.
*Ver nota de la celda ]]),0)</f>
        <v>0</v>
      </c>
      <c r="L7"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]]/(G7+tb_abono_titulo[[#This Row],[Porcentaje de descuento que se financia mediante subvención adicional obtenida por concesión de otras convocatorias o administraciones, en su caso.
*Ver nota de la celda ]]),0)</f>
        <v>0</v>
      </c>
    </row>
    <row r="8" spans="1:12" x14ac:dyDescent="0.25">
      <c r="C8" s="12" t="s">
        <v>30</v>
      </c>
      <c r="D8" s="42"/>
      <c r="E8" s="54"/>
      <c r="F8" s="55"/>
      <c r="G8" s="37">
        <f t="shared" si="0"/>
        <v>1</v>
      </c>
      <c r="H8" s="27">
        <v>0</v>
      </c>
      <c r="I8" s="27">
        <f>tb_abono_titulo[[#This Row],[Precio de referencia]]-tb_abono_titulo[[#This Row],[Precio unitario con descuento]]</f>
        <v>0</v>
      </c>
      <c r="J8" s="28">
        <f>tb_abono_titulo[[#This Row],[N.º de billetes expedidos]]*tb_abono_titulo[[#This Row],[Pérdida unitaria de ingresos]]</f>
        <v>0</v>
      </c>
      <c r="K8" s="27">
        <f>IFERROR(tb_abono_titulo[[#This Row],[Pérdida de ingresos global, a partir del número total de títulos y de la pérdida unitaria de ingresos ]]*G8/(G8+tb_abono_titulo[[#This Row],[Porcentaje de descuento que se financia mediante subvención adicional obtenida por concesión de otras convocatorias o administraciones, en su caso.
*Ver nota de la celda ]]),0)</f>
        <v>0</v>
      </c>
      <c r="L8"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]]/(G8+tb_abono_titulo[[#This Row],[Porcentaje de descuento que se financia mediante subvención adicional obtenida por concesión de otras convocatorias o administraciones, en su caso.
*Ver nota de la celda ]]),0)</f>
        <v>0</v>
      </c>
    </row>
    <row r="9" spans="1:12" x14ac:dyDescent="0.25">
      <c r="C9" s="12" t="s">
        <v>31</v>
      </c>
      <c r="D9" s="42"/>
      <c r="E9" s="54"/>
      <c r="F9" s="55"/>
      <c r="G9" s="37">
        <f t="shared" si="0"/>
        <v>1</v>
      </c>
      <c r="H9" s="27">
        <v>0</v>
      </c>
      <c r="I9" s="27">
        <f>tb_abono_titulo[[#This Row],[Precio de referencia]]-tb_abono_titulo[[#This Row],[Precio unitario con descuento]]</f>
        <v>0</v>
      </c>
      <c r="J9" s="28">
        <f>tb_abono_titulo[[#This Row],[N.º de billetes expedidos]]*tb_abono_titulo[[#This Row],[Pérdida unitaria de ingresos]]</f>
        <v>0</v>
      </c>
      <c r="K9" s="27">
        <f>IFERROR(tb_abono_titulo[[#This Row],[Pérdida de ingresos global, a partir del número total de títulos y de la pérdida unitaria de ingresos ]]*G9/(G9+tb_abono_titulo[[#This Row],[Porcentaje de descuento que se financia mediante subvención adicional obtenida por concesión de otras convocatorias o administraciones, en su caso.
*Ver nota de la celda ]]),0)</f>
        <v>0</v>
      </c>
      <c r="L9"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]]/(G9+tb_abono_titulo[[#This Row],[Porcentaje de descuento que se financia mediante subvención adicional obtenida por concesión de otras convocatorias o administraciones, en su caso.
*Ver nota de la celda ]]),0)</f>
        <v>0</v>
      </c>
    </row>
    <row r="10" spans="1:12" x14ac:dyDescent="0.25">
      <c r="C10" s="12" t="s">
        <v>32</v>
      </c>
      <c r="D10" s="24"/>
      <c r="E10" s="25"/>
      <c r="F10" s="26"/>
      <c r="G10" s="37">
        <f t="shared" si="0"/>
        <v>1</v>
      </c>
      <c r="H10" s="27">
        <v>0</v>
      </c>
      <c r="I10" s="27">
        <f>tb_abono_titulo[[#This Row],[Precio de referencia]]-tb_abono_titulo[[#This Row],[Precio unitario con descuento]]</f>
        <v>0</v>
      </c>
      <c r="J10" s="28">
        <f>tb_abono_titulo[[#This Row],[N.º de billetes expedidos]]*tb_abono_titulo[[#This Row],[Pérdida unitaria de ingresos]]</f>
        <v>0</v>
      </c>
      <c r="K10" s="27">
        <f>IFERROR(tb_abono_titulo[[#This Row],[Pérdida de ingresos global, a partir del número total de títulos y de la pérdida unitaria de ingresos ]]*G10/(G10+tb_abono_titulo[[#This Row],[Porcentaje de descuento que se financia mediante subvención adicional obtenida por concesión de otras convocatorias o administraciones, en su caso.
*Ver nota de la celda ]]),0)</f>
        <v>0</v>
      </c>
      <c r="L10"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]]/(G10+tb_abono_titulo[[#This Row],[Porcentaje de descuento que se financia mediante subvención adicional obtenida por concesión de otras convocatorias o administraciones, en su caso.
*Ver nota de la celda ]]),0)</f>
        <v>0</v>
      </c>
    </row>
    <row r="11" spans="1:12" x14ac:dyDescent="0.25">
      <c r="C11" s="12" t="s">
        <v>33</v>
      </c>
      <c r="D11" s="24"/>
      <c r="E11" s="25"/>
      <c r="F11" s="26"/>
      <c r="G11" s="37">
        <f t="shared" si="0"/>
        <v>1</v>
      </c>
      <c r="H11" s="27">
        <v>0</v>
      </c>
      <c r="I11" s="27">
        <f>tb_abono_titulo[[#This Row],[Precio de referencia]]-tb_abono_titulo[[#This Row],[Precio unitario con descuento]]</f>
        <v>0</v>
      </c>
      <c r="J11" s="28">
        <f>tb_abono_titulo[[#This Row],[N.º de billetes expedidos]]*tb_abono_titulo[[#This Row],[Pérdida unitaria de ingresos]]</f>
        <v>0</v>
      </c>
      <c r="K11" s="27">
        <f>IFERROR(tb_abono_titulo[[#This Row],[Pérdida de ingresos global, a partir del número total de títulos y de la pérdida unitaria de ingresos ]]*G11/(G11+tb_abono_titulo[[#This Row],[Porcentaje de descuento que se financia mediante subvención adicional obtenida por concesión de otras convocatorias o administraciones, en su caso.
*Ver nota de la celda ]]),0)</f>
        <v>0</v>
      </c>
      <c r="L11"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]]/(G11+tb_abono_titulo[[#This Row],[Porcentaje de descuento que se financia mediante subvención adicional obtenida por concesión de otras convocatorias o administraciones, en su caso.
*Ver nota de la celda ]]),0)</f>
        <v>0</v>
      </c>
    </row>
    <row r="12" spans="1:12" x14ac:dyDescent="0.25">
      <c r="C12" s="12" t="s">
        <v>34</v>
      </c>
      <c r="D12" s="24"/>
      <c r="E12" s="25"/>
      <c r="F12" s="26"/>
      <c r="G12" s="37">
        <f t="shared" si="0"/>
        <v>1</v>
      </c>
      <c r="H12" s="27">
        <v>0</v>
      </c>
      <c r="I12" s="27">
        <f>tb_abono_titulo[[#This Row],[Precio de referencia]]-tb_abono_titulo[[#This Row],[Precio unitario con descuento]]</f>
        <v>0</v>
      </c>
      <c r="J12" s="28">
        <f>tb_abono_titulo[[#This Row],[N.º de billetes expedidos]]*tb_abono_titulo[[#This Row],[Pérdida unitaria de ingresos]]</f>
        <v>0</v>
      </c>
      <c r="K12" s="27">
        <f>IFERROR(tb_abono_titulo[[#This Row],[Pérdida de ingresos global, a partir del número total de títulos y de la pérdida unitaria de ingresos ]]*G12/(G12+tb_abono_titulo[[#This Row],[Porcentaje de descuento que se financia mediante subvención adicional obtenida por concesión de otras convocatorias o administraciones, en su caso.
*Ver nota de la celda ]]),0)</f>
        <v>0</v>
      </c>
      <c r="L12"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]]/(G12+tb_abono_titulo[[#This Row],[Porcentaje de descuento que se financia mediante subvención adicional obtenida por concesión de otras convocatorias o administraciones, en su caso.
*Ver nota de la celda ]]),0)</f>
        <v>0</v>
      </c>
    </row>
    <row r="13" spans="1:12" x14ac:dyDescent="0.25">
      <c r="C13" s="12" t="s">
        <v>35</v>
      </c>
      <c r="D13" s="24"/>
      <c r="E13" s="25"/>
      <c r="F13" s="26"/>
      <c r="G13" s="37">
        <f t="shared" si="0"/>
        <v>1</v>
      </c>
      <c r="H13" s="27">
        <v>0</v>
      </c>
      <c r="I13" s="27">
        <f>tb_abono_titulo[[#This Row],[Precio de referencia]]-tb_abono_titulo[[#This Row],[Precio unitario con descuento]]</f>
        <v>0</v>
      </c>
      <c r="J13" s="28">
        <f>tb_abono_titulo[[#This Row],[N.º de billetes expedidos]]*tb_abono_titulo[[#This Row],[Pérdida unitaria de ingresos]]</f>
        <v>0</v>
      </c>
      <c r="K13" s="27">
        <f>IFERROR(tb_abono_titulo[[#This Row],[Pérdida de ingresos global, a partir del número total de títulos y de la pérdida unitaria de ingresos ]]*G13/(G13+tb_abono_titulo[[#This Row],[Porcentaje de descuento que se financia mediante subvención adicional obtenida por concesión de otras convocatorias o administraciones, en su caso.
*Ver nota de la celda ]]),0)</f>
        <v>0</v>
      </c>
      <c r="L13" s="27">
        <f>IFERROR(tb_abono_titulo[[#This Row],[Pérdida de ingresos global, a partir del número total de títulos y de la pérdida unitaria de ingresos ]]*tb_abono_titulo[[#This Row],[Porcentaje de descuento que se financia mediante subvención adicional obtenida por concesión de otras convocatorias o administraciones, en su caso.
*Ver nota de la celda ]]/(G13+tb_abono_titulo[[#This Row],[Porcentaje de descuento que se financia mediante subvención adicional obtenida por concesión de otras convocatorias o administraciones, en su caso.
*Ver nota de la celda ]]),0)</f>
        <v>0</v>
      </c>
    </row>
    <row r="14" spans="1:12" s="31" customFormat="1" x14ac:dyDescent="0.25">
      <c r="C14" s="32" t="s">
        <v>36</v>
      </c>
      <c r="D14" s="33">
        <f>SUM(D2:D13)</f>
        <v>0</v>
      </c>
      <c r="E14" s="34" t="s">
        <v>37</v>
      </c>
      <c r="F14" s="34" t="s">
        <v>37</v>
      </c>
      <c r="G14" s="34" t="s">
        <v>37</v>
      </c>
      <c r="H14" s="34" t="s">
        <v>37</v>
      </c>
      <c r="I14" s="34" t="s">
        <v>37</v>
      </c>
      <c r="J14" s="35">
        <f>SUM(J2:J13)</f>
        <v>0</v>
      </c>
      <c r="K14" s="50">
        <f>SUM(K2:K13)</f>
        <v>0</v>
      </c>
      <c r="L14" s="35">
        <f t="shared" ref="L14" si="1">SUM(L2:L13)</f>
        <v>0</v>
      </c>
    </row>
    <row r="16" spans="1:12" x14ac:dyDescent="0.25">
      <c r="F16" s="19"/>
      <c r="J16" s="20"/>
    </row>
    <row r="18" spans="5:13" x14ac:dyDescent="0.25">
      <c r="E18"/>
      <c r="F18"/>
      <c r="G18" s="36"/>
    </row>
    <row r="19" spans="5:13" x14ac:dyDescent="0.25">
      <c r="E19"/>
      <c r="F19"/>
      <c r="G19" s="36"/>
    </row>
    <row r="20" spans="5:13" x14ac:dyDescent="0.25">
      <c r="E20"/>
      <c r="F20"/>
      <c r="G20" s="36"/>
    </row>
    <row r="21" spans="5:13" x14ac:dyDescent="0.25">
      <c r="E21"/>
      <c r="F21"/>
      <c r="G21" s="36"/>
    </row>
    <row r="22" spans="5:13" x14ac:dyDescent="0.25">
      <c r="E22"/>
      <c r="F22"/>
      <c r="G22" s="36"/>
    </row>
    <row r="23" spans="5:13" x14ac:dyDescent="0.25">
      <c r="E23"/>
      <c r="F23"/>
      <c r="G23" s="36"/>
    </row>
    <row r="24" spans="5:13" x14ac:dyDescent="0.25">
      <c r="E24"/>
      <c r="F24"/>
      <c r="G24" s="36"/>
      <c r="M24" s="31"/>
    </row>
    <row r="25" spans="5:13" x14ac:dyDescent="0.25">
      <c r="E25"/>
      <c r="F25"/>
      <c r="G25" s="36"/>
    </row>
    <row r="26" spans="5:13" x14ac:dyDescent="0.25">
      <c r="E26"/>
      <c r="F26"/>
      <c r="G26" s="36"/>
    </row>
    <row r="27" spans="5:13" x14ac:dyDescent="0.25">
      <c r="E27"/>
      <c r="F27"/>
      <c r="G27" s="36"/>
    </row>
    <row r="28" spans="5:13" x14ac:dyDescent="0.25">
      <c r="E28"/>
      <c r="F28"/>
      <c r="G28" s="36"/>
    </row>
    <row r="29" spans="5:13" x14ac:dyDescent="0.25">
      <c r="E29"/>
      <c r="F29"/>
      <c r="G29" s="36"/>
    </row>
    <row r="30" spans="5:13" x14ac:dyDescent="0.25">
      <c r="E30"/>
      <c r="F30"/>
      <c r="G30" s="36"/>
    </row>
  </sheetData>
  <sheetProtection selectLockedCells="1"/>
  <phoneticPr fontId="3" type="noConversion"/>
  <dataValidations count="3">
    <dataValidation operator="greaterThanOrEqual" allowBlank="1" showInputMessage="1" showErrorMessage="1" sqref="G2:G13" xr:uid="{06A7FA68-0F4E-415A-83C6-1663CA846C5A}"/>
    <dataValidation type="decimal" operator="greaterThanOrEqual" allowBlank="1" showInputMessage="1" showErrorMessage="1" sqref="E2:F13 H2:J13" xr:uid="{5E7CD26B-F4F4-4A75-8482-F2F69E7579B5}">
      <formula1>0</formula1>
    </dataValidation>
    <dataValidation type="whole" operator="greaterThanOrEqual" allowBlank="1" showInputMessage="1" showErrorMessage="1" sqref="D2:D13" xr:uid="{DEEE4A49-7FD0-44E6-8DDD-7B212FA9D2CC}">
      <formula1>0</formula1>
    </dataValidation>
  </dataValidations>
  <pageMargins left="0.7" right="0.7" top="0.75" bottom="0.75" header="0.3" footer="0.3"/>
  <ignoredErrors>
    <ignoredError sqref="J10:J13 J3" unlockedFormula="1"/>
  </ignoredErrors>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2A20-68CA-4D73-AE6B-43457A92F2C6}">
  <dimension ref="A1:L14"/>
  <sheetViews>
    <sheetView tabSelected="1" workbookViewId="0">
      <selection activeCell="D1" sqref="D1"/>
    </sheetView>
  </sheetViews>
  <sheetFormatPr baseColWidth="10" defaultColWidth="8.7109375" defaultRowHeight="15" x14ac:dyDescent="0.25"/>
  <cols>
    <col min="1" max="1" width="54.28515625" bestFit="1" customWidth="1"/>
    <col min="3" max="3" width="11.42578125" bestFit="1" customWidth="1"/>
    <col min="4" max="4" width="15" customWidth="1"/>
    <col min="5" max="5" width="15.28515625" customWidth="1"/>
    <col min="6" max="6" width="28.5703125" customWidth="1"/>
    <col min="7" max="7" width="24.28515625" customWidth="1"/>
    <col min="8" max="8" width="18.7109375" customWidth="1"/>
    <col min="9" max="9" width="18.85546875" customWidth="1"/>
    <col min="10" max="10" width="30" customWidth="1"/>
    <col min="11" max="11" width="35.42578125" customWidth="1"/>
    <col min="12" max="12" width="39.28515625" customWidth="1"/>
    <col min="13" max="13" width="38.42578125" customWidth="1"/>
  </cols>
  <sheetData>
    <row r="1" spans="1:12" s="1" customFormat="1" ht="103.5" customHeight="1" x14ac:dyDescent="0.25">
      <c r="A1" s="52" t="s">
        <v>38</v>
      </c>
      <c r="C1" s="13" t="s">
        <v>13</v>
      </c>
      <c r="D1" s="14" t="s">
        <v>39</v>
      </c>
      <c r="E1" s="14" t="s">
        <v>40</v>
      </c>
      <c r="F1" s="14" t="s">
        <v>16</v>
      </c>
      <c r="G1" s="14" t="s">
        <v>17</v>
      </c>
      <c r="H1" s="14" t="s">
        <v>41</v>
      </c>
      <c r="I1" s="14" t="s">
        <v>42</v>
      </c>
      <c r="J1" s="14" t="s">
        <v>43</v>
      </c>
      <c r="K1" s="15" t="s">
        <v>44</v>
      </c>
      <c r="L1" s="14" t="s">
        <v>22</v>
      </c>
    </row>
    <row r="2" spans="1:12" x14ac:dyDescent="0.25">
      <c r="A2" s="53" t="s">
        <v>45</v>
      </c>
      <c r="C2" s="12" t="s">
        <v>24</v>
      </c>
      <c r="D2" s="42"/>
      <c r="E2" s="29"/>
      <c r="F2" s="9"/>
      <c r="G2" s="21">
        <f>1-Tabla13[[#This Row],[Porcentaje de descuento que se financia mediante subvención adicional obtenida por concesión de otras convocatorias o administraciones, en su caso.
*Ver nota de la celda ]]</f>
        <v>1</v>
      </c>
      <c r="H2" s="41">
        <v>0</v>
      </c>
      <c r="I2" s="41">
        <f>Tabla13[[#This Row],[Precio de referencia de cada validación ]]-Tabla13[[#This Row],[Precio unitario con descuento de cada validación]]</f>
        <v>0</v>
      </c>
      <c r="J2" s="41">
        <f>Tabla13[[#This Row],[N.º de viajes unitarios cancelados]]*Tabla13[[#This Row],[Pérdida unitaria de ingresos por cada validación]]</f>
        <v>0</v>
      </c>
      <c r="K2"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2"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3" spans="1:12" x14ac:dyDescent="0.25">
      <c r="C3" s="12" t="s">
        <v>25</v>
      </c>
      <c r="D3" s="42"/>
      <c r="E3" s="29"/>
      <c r="F3" s="9"/>
      <c r="G3" s="21">
        <f>1-Tabla13[[#This Row],[Porcentaje de descuento que se financia mediante subvención adicional obtenida por concesión de otras convocatorias o administraciones, en su caso.
*Ver nota de la celda ]]</f>
        <v>1</v>
      </c>
      <c r="H3" s="41">
        <v>0</v>
      </c>
      <c r="I3" s="41">
        <f>Tabla13[[#This Row],[Precio de referencia de cada validación ]]-Tabla13[[#This Row],[Precio unitario con descuento de cada validación]]</f>
        <v>0</v>
      </c>
      <c r="J3" s="41">
        <f>Tabla13[[#This Row],[N.º de viajes unitarios cancelados]]*Tabla13[[#This Row],[Pérdida unitaria de ingresos por cada validación]]</f>
        <v>0</v>
      </c>
      <c r="K3"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3"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4" spans="1:12" x14ac:dyDescent="0.25">
      <c r="C4" s="12" t="s">
        <v>26</v>
      </c>
      <c r="D4" s="42"/>
      <c r="E4" s="56"/>
      <c r="F4" s="9"/>
      <c r="G4" s="21">
        <f>1-Tabla13[[#This Row],[Porcentaje de descuento que se financia mediante subvención adicional obtenida por concesión de otras convocatorias o administraciones, en su caso.
*Ver nota de la celda ]]</f>
        <v>1</v>
      </c>
      <c r="H4" s="41">
        <v>0</v>
      </c>
      <c r="I4" s="41">
        <f>Tabla13[[#This Row],[Precio de referencia de cada validación ]]-Tabla13[[#This Row],[Precio unitario con descuento de cada validación]]</f>
        <v>0</v>
      </c>
      <c r="J4" s="41">
        <f>Tabla13[[#This Row],[N.º de viajes unitarios cancelados]]*Tabla13[[#This Row],[Pérdida unitaria de ingresos por cada validación]]</f>
        <v>0</v>
      </c>
      <c r="K4"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4"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5" spans="1:12" x14ac:dyDescent="0.25">
      <c r="C5" s="12" t="s">
        <v>27</v>
      </c>
      <c r="D5" s="42"/>
      <c r="E5" s="56"/>
      <c r="F5" s="9"/>
      <c r="G5" s="21">
        <f>1-Tabla13[[#This Row],[Porcentaje de descuento que se financia mediante subvención adicional obtenida por concesión de otras convocatorias o administraciones, en su caso.
*Ver nota de la celda ]]</f>
        <v>1</v>
      </c>
      <c r="H5" s="41">
        <v>0</v>
      </c>
      <c r="I5" s="41">
        <f>Tabla13[[#This Row],[Precio de referencia de cada validación ]]-Tabla13[[#This Row],[Precio unitario con descuento de cada validación]]</f>
        <v>0</v>
      </c>
      <c r="J5" s="41">
        <f>Tabla13[[#This Row],[N.º de viajes unitarios cancelados]]*Tabla13[[#This Row],[Pérdida unitaria de ingresos por cada validación]]</f>
        <v>0</v>
      </c>
      <c r="K5"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5"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6" spans="1:12" x14ac:dyDescent="0.25">
      <c r="C6" s="12" t="s">
        <v>28</v>
      </c>
      <c r="D6" s="42"/>
      <c r="E6" s="56"/>
      <c r="F6" s="9"/>
      <c r="G6" s="21">
        <f>1-Tabla13[[#This Row],[Porcentaje de descuento que se financia mediante subvención adicional obtenida por concesión de otras convocatorias o administraciones, en su caso.
*Ver nota de la celda ]]</f>
        <v>1</v>
      </c>
      <c r="H6" s="41">
        <v>0</v>
      </c>
      <c r="I6" s="41">
        <f>Tabla13[[#This Row],[Precio de referencia de cada validación ]]-Tabla13[[#This Row],[Precio unitario con descuento de cada validación]]</f>
        <v>0</v>
      </c>
      <c r="J6" s="41">
        <f>Tabla13[[#This Row],[N.º de viajes unitarios cancelados]]*Tabla13[[#This Row],[Pérdida unitaria de ingresos por cada validación]]</f>
        <v>0</v>
      </c>
      <c r="K6"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6"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7" spans="1:12" x14ac:dyDescent="0.25">
      <c r="C7" s="12" t="s">
        <v>29</v>
      </c>
      <c r="D7" s="42"/>
      <c r="E7" s="56"/>
      <c r="F7" s="9"/>
      <c r="G7" s="21">
        <f>1-Tabla13[[#This Row],[Porcentaje de descuento que se financia mediante subvención adicional obtenida por concesión de otras convocatorias o administraciones, en su caso.
*Ver nota de la celda ]]</f>
        <v>1</v>
      </c>
      <c r="H7" s="41">
        <v>0</v>
      </c>
      <c r="I7" s="41">
        <f>Tabla13[[#This Row],[Precio de referencia de cada validación ]]-Tabla13[[#This Row],[Precio unitario con descuento de cada validación]]</f>
        <v>0</v>
      </c>
      <c r="J7" s="41">
        <f>Tabla13[[#This Row],[N.º de viajes unitarios cancelados]]*Tabla13[[#This Row],[Pérdida unitaria de ingresos por cada validación]]</f>
        <v>0</v>
      </c>
      <c r="K7"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7"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8" spans="1:12" x14ac:dyDescent="0.25">
      <c r="C8" s="12" t="s">
        <v>30</v>
      </c>
      <c r="D8" s="42"/>
      <c r="E8" s="56"/>
      <c r="F8" s="9"/>
      <c r="G8" s="21">
        <f>1-Tabla13[[#This Row],[Porcentaje de descuento que se financia mediante subvención adicional obtenida por concesión de otras convocatorias o administraciones, en su caso.
*Ver nota de la celda ]]</f>
        <v>1</v>
      </c>
      <c r="H8" s="41">
        <v>0</v>
      </c>
      <c r="I8" s="41">
        <f>Tabla13[[#This Row],[Precio de referencia de cada validación ]]-Tabla13[[#This Row],[Precio unitario con descuento de cada validación]]</f>
        <v>0</v>
      </c>
      <c r="J8" s="41">
        <f>Tabla13[[#This Row],[N.º de viajes unitarios cancelados]]*Tabla13[[#This Row],[Pérdida unitaria de ingresos por cada validación]]</f>
        <v>0</v>
      </c>
      <c r="K8"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8"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9" spans="1:12" x14ac:dyDescent="0.25">
      <c r="C9" s="12" t="s">
        <v>31</v>
      </c>
      <c r="D9" s="42"/>
      <c r="E9" s="56"/>
      <c r="F9" s="9"/>
      <c r="G9" s="21">
        <f>1-Tabla13[[#This Row],[Porcentaje de descuento que se financia mediante subvención adicional obtenida por concesión de otras convocatorias o administraciones, en su caso.
*Ver nota de la celda ]]</f>
        <v>1</v>
      </c>
      <c r="H9" s="41">
        <v>0</v>
      </c>
      <c r="I9" s="41">
        <f>Tabla13[[#This Row],[Precio de referencia de cada validación ]]-Tabla13[[#This Row],[Precio unitario con descuento de cada validación]]</f>
        <v>0</v>
      </c>
      <c r="J9" s="41">
        <f>Tabla13[[#This Row],[N.º de viajes unitarios cancelados]]*Tabla13[[#This Row],[Pérdida unitaria de ingresos por cada validación]]</f>
        <v>0</v>
      </c>
      <c r="K9"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9"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10" spans="1:12" x14ac:dyDescent="0.25">
      <c r="C10" s="12" t="s">
        <v>32</v>
      </c>
      <c r="D10" s="42"/>
      <c r="E10" s="29"/>
      <c r="F10" s="9"/>
      <c r="G10" s="21">
        <f>1-Tabla13[[#This Row],[Porcentaje de descuento que se financia mediante subvención adicional obtenida por concesión de otras convocatorias o administraciones, en su caso.
*Ver nota de la celda ]]</f>
        <v>1</v>
      </c>
      <c r="H10" s="41">
        <v>0</v>
      </c>
      <c r="I10" s="41">
        <f>Tabla13[[#This Row],[Precio de referencia de cada validación ]]-Tabla13[[#This Row],[Precio unitario con descuento de cada validación]]</f>
        <v>0</v>
      </c>
      <c r="J10" s="41">
        <f>Tabla13[[#This Row],[N.º de viajes unitarios cancelados]]*Tabla13[[#This Row],[Pérdida unitaria de ingresos por cada validación]]</f>
        <v>0</v>
      </c>
      <c r="K10"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10"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11" spans="1:12" x14ac:dyDescent="0.25">
      <c r="C11" s="12" t="s">
        <v>33</v>
      </c>
      <c r="D11" s="42"/>
      <c r="E11" s="29"/>
      <c r="F11" s="9"/>
      <c r="G11" s="21">
        <f>1-Tabla13[[#This Row],[Porcentaje de descuento que se financia mediante subvención adicional obtenida por concesión de otras convocatorias o administraciones, en su caso.
*Ver nota de la celda ]]</f>
        <v>1</v>
      </c>
      <c r="H11" s="41">
        <v>0</v>
      </c>
      <c r="I11" s="41">
        <f>Tabla13[[#This Row],[Precio de referencia de cada validación ]]-Tabla13[[#This Row],[Precio unitario con descuento de cada validación]]</f>
        <v>0</v>
      </c>
      <c r="J11" s="41">
        <f>Tabla13[[#This Row],[N.º de viajes unitarios cancelados]]*Tabla13[[#This Row],[Pérdida unitaria de ingresos por cada validación]]</f>
        <v>0</v>
      </c>
      <c r="K11"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11"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12" spans="1:12" x14ac:dyDescent="0.25">
      <c r="C12" s="12" t="s">
        <v>34</v>
      </c>
      <c r="D12" s="42"/>
      <c r="E12" s="29"/>
      <c r="F12" s="9"/>
      <c r="G12" s="21">
        <f>1-Tabla13[[#This Row],[Porcentaje de descuento que se financia mediante subvención adicional obtenida por concesión de otras convocatorias o administraciones, en su caso.
*Ver nota de la celda ]]</f>
        <v>1</v>
      </c>
      <c r="H12" s="41">
        <v>0</v>
      </c>
      <c r="I12" s="41">
        <f>Tabla13[[#This Row],[Precio de referencia de cada validación ]]-Tabla13[[#This Row],[Precio unitario con descuento de cada validación]]</f>
        <v>0</v>
      </c>
      <c r="J12" s="41">
        <f>Tabla13[[#This Row],[N.º de viajes unitarios cancelados]]*Tabla13[[#This Row],[Pérdida unitaria de ingresos por cada validación]]</f>
        <v>0</v>
      </c>
      <c r="K12"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12"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13" spans="1:12" x14ac:dyDescent="0.25">
      <c r="C13" s="12" t="s">
        <v>35</v>
      </c>
      <c r="D13" s="42"/>
      <c r="E13" s="29"/>
      <c r="F13" s="9"/>
      <c r="G13" s="21">
        <f>1-Tabla13[[#This Row],[Porcentaje de descuento que se financia mediante subvención adicional obtenida por concesión de otras convocatorias o administraciones, en su caso.
*Ver nota de la celda ]]</f>
        <v>1</v>
      </c>
      <c r="H13" s="41">
        <v>0</v>
      </c>
      <c r="I13" s="41">
        <f>Tabla13[[#This Row],[Precio de referencia de cada validación ]]-Tabla13[[#This Row],[Precio unitario con descuento de cada validación]]</f>
        <v>0</v>
      </c>
      <c r="J13" s="41">
        <f>Tabla13[[#This Row],[N.º de viajes unitarios cancelados]]*Tabla13[[#This Row],[Pérdida unitaria de ingresos por cada validación]]</f>
        <v>0</v>
      </c>
      <c r="K13" s="41">
        <f>IFERROR(Tabla13[[#This Row],[Pérdida de ingresos global, a partir del número total de viajes cancelados y de la pérdida unitaria de ingresos ]]*Tabla13[[#This Row],[Porcentaje de descuento que se financia en base al art. 59 Real Decreto-ley 1/2025, de 28 de enero]]/(Tabla13[[#This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c r="L13" s="41">
        <f>IFERROR(Tabla13[[#This Row],[Pérdida de ingresos global, a partir del número total de viajes cancelados y de la pérdida unitaria de ingresos ]]*Tabla13[[#This Row],[Porcentaje de descuento que se financia mediante subvención adicional obtenida por concesión de otras convocatorias o administraciones, en su caso.
*Ver nota de la celda ]]/(Tabla13[[#This Row],[Porcentaje de descuento que se financia en base al art. 59 Real Decreto-ley 1/2025, de 28 de enero]]+Tabla13[[#This Row],[Porcentaje de descuento que se financia mediante subvención adicional obtenida por concesión de otras convocatorias o administraciones, en su caso.
*Ver nota de la celda ]]),0)</f>
        <v>0</v>
      </c>
    </row>
    <row r="14" spans="1:12" s="43" customFormat="1" x14ac:dyDescent="0.25">
      <c r="C14" s="32" t="s">
        <v>36</v>
      </c>
      <c r="D14" s="33">
        <f>SUM(D2:D13)</f>
        <v>0</v>
      </c>
      <c r="E14" s="34" t="s">
        <v>37</v>
      </c>
      <c r="F14" s="34" t="s">
        <v>37</v>
      </c>
      <c r="G14" s="34" t="s">
        <v>37</v>
      </c>
      <c r="H14" s="34" t="s">
        <v>37</v>
      </c>
      <c r="I14" s="34" t="s">
        <v>37</v>
      </c>
      <c r="J14" s="44">
        <f>SUM(J2:J13)</f>
        <v>0</v>
      </c>
      <c r="K14" s="51">
        <f t="shared" ref="K14:L14" si="0">SUM(K2:K13)</f>
        <v>0</v>
      </c>
      <c r="L14" s="44">
        <f t="shared" si="0"/>
        <v>0</v>
      </c>
    </row>
  </sheetData>
  <sheetProtection selectLockedCells="1"/>
  <phoneticPr fontId="3" type="noConversion"/>
  <dataValidations count="3">
    <dataValidation type="whole" operator="greaterThanOrEqual" allowBlank="1" showInputMessage="1" showErrorMessage="1" sqref="D2:D14" xr:uid="{EE5C066B-356A-4C5B-859F-7522D1D52645}">
      <formula1>0</formula1>
    </dataValidation>
    <dataValidation type="decimal" operator="greaterThanOrEqual" allowBlank="1" showInputMessage="1" showErrorMessage="1" sqref="J2:J14 K14:L14 E2:F13 H2:I13" xr:uid="{AF52DCCB-DA2C-4265-B2C3-EED4B6BA13B8}">
      <formula1>0</formula1>
    </dataValidation>
    <dataValidation operator="greaterThanOrEqual" allowBlank="1" showInputMessage="1" showErrorMessage="1" sqref="G2:G13" xr:uid="{A8FE8DB7-F5BA-4BFF-BB01-B2969EB8F120}"/>
  </dataValidations>
  <pageMargins left="0.7" right="0.7" top="0.75" bottom="0.75" header="0.3" footer="0.3"/>
  <ignoredErrors>
    <ignoredError sqref="J14:L14" calculatedColumn="1"/>
  </ignoredErrors>
  <legacy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c2aa6a-57ff-4e0f-8d47-d14b8798022c">
      <Terms xmlns="http://schemas.microsoft.com/office/infopath/2007/PartnerControls"/>
    </lcf76f155ced4ddcb4097134ff3c332f>
    <TaxCatchAll xmlns="33aaa96e-b011-47c7-baef-5e516be556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6EA5E598AAAB4AA969A52DA0AF7222" ma:contentTypeVersion="16" ma:contentTypeDescription="Crear nuevo documento." ma:contentTypeScope="" ma:versionID="ad7dc0c4872c75b34c14253d8bfb6811">
  <xsd:schema xmlns:xsd="http://www.w3.org/2001/XMLSchema" xmlns:xs="http://www.w3.org/2001/XMLSchema" xmlns:p="http://schemas.microsoft.com/office/2006/metadata/properties" xmlns:ns2="33aaa96e-b011-47c7-baef-5e516be5569e" xmlns:ns3="21c2aa6a-57ff-4e0f-8d47-d14b8798022c" targetNamespace="http://schemas.microsoft.com/office/2006/metadata/properties" ma:root="true" ma:fieldsID="23cf03a75e15e94b6050caeda4cd7acd" ns2:_="" ns3:_="">
    <xsd:import namespace="33aaa96e-b011-47c7-baef-5e516be5569e"/>
    <xsd:import namespace="21c2aa6a-57ff-4e0f-8d47-d14b879802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aa96e-b011-47c7-baef-5e516be5569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0b46c3e-5604-4efe-ba8f-d8e1fa096263}" ma:internalName="TaxCatchAll" ma:showField="CatchAllData" ma:web="33aaa96e-b011-47c7-baef-5e516be556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c2aa6a-57ff-4e0f-8d47-d14b879802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EC73F7-0DAA-4D11-BCFE-BD0388E214C1}">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33aaa96e-b011-47c7-baef-5e516be5569e"/>
    <ds:schemaRef ds:uri="21c2aa6a-57ff-4e0f-8d47-d14b8798022c"/>
    <ds:schemaRef ds:uri="http://www.w3.org/XML/1998/namespace"/>
    <ds:schemaRef ds:uri="http://purl.org/dc/elements/1.1/"/>
  </ds:schemaRefs>
</ds:datastoreItem>
</file>

<file path=customXml/itemProps2.xml><?xml version="1.0" encoding="utf-8"?>
<ds:datastoreItem xmlns:ds="http://schemas.openxmlformats.org/officeDocument/2006/customXml" ds:itemID="{F95118F4-B73B-49C7-8568-9758D33CF8E2}">
  <ds:schemaRefs>
    <ds:schemaRef ds:uri="http://schemas.microsoft.com/sharepoint/v3/contenttype/forms"/>
  </ds:schemaRefs>
</ds:datastoreItem>
</file>

<file path=customXml/itemProps3.xml><?xml version="1.0" encoding="utf-8"?>
<ds:datastoreItem xmlns:ds="http://schemas.openxmlformats.org/officeDocument/2006/customXml" ds:itemID="{20C566C2-8380-45F0-86BA-2B49504310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Datos_Entidad</vt:lpstr>
      <vt:lpstr>Resultados_finales</vt:lpstr>
      <vt:lpstr>Abonos_Título_01</vt:lpstr>
      <vt:lpstr>Multiviaje_Título_01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Fernández Jurado, Miguel</dc:creator>
  <cp:keywords/>
  <dc:description/>
  <cp:lastModifiedBy>Mateo García Rubén</cp:lastModifiedBy>
  <cp:revision/>
  <dcterms:created xsi:type="dcterms:W3CDTF">2015-06-05T18:19:34Z</dcterms:created>
  <dcterms:modified xsi:type="dcterms:W3CDTF">2026-06-03T08:35:53Z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0x010100116EA5E598AAAB4AA969A52DA0AF7222</vt:lpwstr>
  </property>
  <property fmtid="{D5CDD505-2E9C-101B-9397-08002B2CF9AE}" pid="3" name="MediaServiceImageTags">
    <vt:lpwstr/>
  </property>
</Properties>
</file>