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C:\Users\eanovo\Desktop\"/>
    </mc:Choice>
  </mc:AlternateContent>
  <xr:revisionPtr revIDLastSave="0" documentId="13_ncr:1_{D2E25E26-9647-4F8E-9E7F-3C90FDBE1235}" xr6:coauthVersionLast="47" xr6:coauthVersionMax="47" xr10:uidLastSave="{00000000-0000-0000-0000-000000000000}"/>
  <bookViews>
    <workbookView xWindow="-120" yWindow="-120" windowWidth="29040" windowHeight="15720" xr2:uid="{13B7D77F-4EE4-4F7D-9E1E-678DAC7C8C4B}"/>
  </bookViews>
  <sheets>
    <sheet name="Datos generales" sheetId="7" r:id="rId1"/>
    <sheet name="Gastos directos o indirectos" sheetId="2" r:id="rId2"/>
    <sheet name="Nóminas Personal Interno" sheetId="12" r:id="rId3"/>
    <sheet name="Relación ingresos" sheetId="10" r:id="rId4"/>
    <sheet name="Desviaciones e info adicional" sheetId="3" r:id="rId5"/>
    <sheet name="Instrucciones" sheetId="13" r:id="rId6"/>
    <sheet name="Desplegables" sheetId="4" state="hidden" r:id="rId7"/>
    <sheet name="Auxiliar" sheetId="5" state="hidden" r:id="rId8"/>
  </sheets>
  <externalReferences>
    <externalReference r:id="rId9"/>
    <externalReference r:id="rId10"/>
  </externalReferences>
  <definedNames>
    <definedName name="_C19_PR_22_00006">Auxiliar!$AG$2:$AL$2</definedName>
    <definedName name="_C19_PR_22_00007">Auxiliar!$AG$3:$AL$3</definedName>
    <definedName name="_C19_PR_22_00009">Auxiliar!$AG$4:$AL$4</definedName>
    <definedName name="_C19_PR_22_00011">Auxiliar!$AG$5:$AL$5</definedName>
    <definedName name="_C19_PR_22_00014">Auxiliar!$AG$6:$AL$6</definedName>
    <definedName name="_C19_PR_22_00016">Auxiliar!$AG$7:$AL$7</definedName>
    <definedName name="_C19_PR_22_00018">Auxiliar!$AG$8:$AL$8</definedName>
    <definedName name="_C19_PR_22_00020">Auxiliar!$AG$9:$AL$9</definedName>
    <definedName name="_C19_PR_22_00022">Auxiliar!$AG$10:$AL$10</definedName>
    <definedName name="_C19_PR_22_00023">Auxiliar!$AG$11:$AL$11</definedName>
    <definedName name="_C19_PR_22_00024">Auxiliar!$AG$12:$AL$12</definedName>
    <definedName name="_C19_PR_22_00026">Auxiliar!$AG$13:$AL$13</definedName>
    <definedName name="_C19_PR_22_00027">Auxiliar!$AG$14:$AL$14</definedName>
    <definedName name="_C19_PR_22_00028">Auxiliar!$AG$15:$AL$15</definedName>
    <definedName name="_C19_PR_22_00029">Auxiliar!$AG$16:$AL$16</definedName>
    <definedName name="_C19_PR_22_00035">Auxiliar!$AG$17:$AL$17</definedName>
    <definedName name="_C19_PR_22_00036">Auxiliar!$AG$18:$AL$18</definedName>
    <definedName name="_C19_PR_22_00038">Auxiliar!$AG$19:$AL$19</definedName>
    <definedName name="_C19_PR_22_00039">Auxiliar!$AG$20:$AL$20</definedName>
    <definedName name="_C19_PR_22_00040">Auxiliar!$AG$21:$AL$21</definedName>
    <definedName name="_C19_PR_22_00041">Auxiliar!$AG$22:$AL$22</definedName>
    <definedName name="_C19_PR_22_00042">Auxiliar!$AG$23:$AL$23</definedName>
    <definedName name="ACREDITA">[1]Listas!$I$2:$I$9</definedName>
    <definedName name="CENTRO_DE_ENSEÑANZA_UNIVERSITARIA_SEK">Auxiliar!$H$4</definedName>
    <definedName name="Fórmula_de_adjudicación">[2]Listados2!$AD$2:$AD$4</definedName>
    <definedName name="Solicitudes">[2]Listados2!$F$2:$F$180</definedName>
    <definedName name="UNIVERSIDAD_AUTÓNOMA_DE_MADRID">Auxiliar!$N$4</definedName>
    <definedName name="UNIVERSIDAD_DE_ALCALA_DE_HENÁRES">Auxiliar!$K$4:$K$5</definedName>
    <definedName name="UNIVERSIDAD_DE_CANTABRIA">Auxiliar!$J$4:$J$5</definedName>
    <definedName name="UNIVERSIDAD_DE_CASTILLA_LA_MANCHA">Auxiliar!$O$4</definedName>
    <definedName name="UNIVERSIDAD_DE_CORDOBA">Auxiliar!$T$4</definedName>
    <definedName name="UNIVERSIDAD_DE_HUELVA">Auxiliar!$U$4</definedName>
    <definedName name="UNIVERSIDAD_DE_LA_LAGUNA">Auxiliar!$S$4</definedName>
    <definedName name="UNIVERSIDAD_DE_MURCIA">Auxiliar!$V$4</definedName>
    <definedName name="UNIVERSIDAD_DEL_PAÍS_VASCO_EUSKAL_HERRIKO_UNIBERTSITATEA">Auxiliar!$M$4</definedName>
    <definedName name="UNIVERSIDAD_INTERNACIONAL_ISABEL_I_DE_CASTILLA">Auxiliar!$W$4</definedName>
    <definedName name="UNIVERSIDAD_NACIONAL_DE_EDUCACIÓN_A_DISTANCIA">Auxiliar!$Q$4</definedName>
    <definedName name="UNIVERSIDAD_POLITÉCNICA_DE_CARTAGENA">Auxiliar!$P$4</definedName>
    <definedName name="UNIVERSIDAD_POLITÉCNICA_DE_MADRID">Auxiliar!$R$4:$R$5</definedName>
    <definedName name="UNIVERSIDADE_DE_VIGO">Auxiliar!$I$4:$I$5</definedName>
    <definedName name="Universidades">Auxiliar!$F$3:$F$18</definedName>
    <definedName name="UNIVERSITAT_POLITÈCNICA_DE_CATALUNYA">Auxiliar!$L$4:$L$7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2" l="1"/>
  <c r="L24" i="12"/>
  <c r="L25" i="12"/>
  <c r="L43" i="12"/>
  <c r="L55" i="12"/>
  <c r="L79" i="12"/>
  <c r="K24" i="12"/>
  <c r="M24" i="12" s="1"/>
  <c r="K25" i="12"/>
  <c r="K40" i="12"/>
  <c r="M40" i="12" s="1"/>
  <c r="K44" i="12"/>
  <c r="K48" i="12"/>
  <c r="M48" i="12" s="1"/>
  <c r="K49" i="12"/>
  <c r="K50" i="12"/>
  <c r="K64" i="12"/>
  <c r="M64" i="12" s="1"/>
  <c r="K68" i="12"/>
  <c r="K72" i="12"/>
  <c r="K73" i="12"/>
  <c r="K74" i="12"/>
  <c r="M74" i="12" s="1"/>
  <c r="J19" i="12"/>
  <c r="K19" i="12" s="1"/>
  <c r="J21" i="12"/>
  <c r="K21" i="12" s="1"/>
  <c r="J22" i="12"/>
  <c r="L22" i="12" s="1"/>
  <c r="J23" i="12"/>
  <c r="K23" i="12" s="1"/>
  <c r="J24" i="12"/>
  <c r="J25" i="12"/>
  <c r="J26" i="12"/>
  <c r="L26" i="12" s="1"/>
  <c r="J27" i="12"/>
  <c r="L27" i="12" s="1"/>
  <c r="J28" i="12"/>
  <c r="L28" i="12" s="1"/>
  <c r="J29" i="12"/>
  <c r="K29" i="12" s="1"/>
  <c r="J30" i="12"/>
  <c r="K30" i="12" s="1"/>
  <c r="J31" i="12"/>
  <c r="K31" i="12" s="1"/>
  <c r="J32" i="12"/>
  <c r="L32" i="12" s="1"/>
  <c r="J33" i="12"/>
  <c r="K33" i="12" s="1"/>
  <c r="J34" i="12"/>
  <c r="K34" i="12" s="1"/>
  <c r="J35" i="12"/>
  <c r="K35" i="12" s="1"/>
  <c r="J36" i="12"/>
  <c r="L36" i="12" s="1"/>
  <c r="J37" i="12"/>
  <c r="L37" i="12" s="1"/>
  <c r="J38" i="12"/>
  <c r="L38" i="12" s="1"/>
  <c r="J39" i="12"/>
  <c r="L39" i="12" s="1"/>
  <c r="J40" i="12"/>
  <c r="L40" i="12" s="1"/>
  <c r="J41" i="12"/>
  <c r="K41" i="12" s="1"/>
  <c r="J42" i="12"/>
  <c r="K42" i="12" s="1"/>
  <c r="J43" i="12"/>
  <c r="K43" i="12" s="1"/>
  <c r="M43" i="12" s="1"/>
  <c r="J44" i="12"/>
  <c r="L44" i="12" s="1"/>
  <c r="J45" i="12"/>
  <c r="K45" i="12" s="1"/>
  <c r="J46" i="12"/>
  <c r="K46" i="12" s="1"/>
  <c r="J47" i="12"/>
  <c r="K47" i="12" s="1"/>
  <c r="J48" i="12"/>
  <c r="L48" i="12" s="1"/>
  <c r="J49" i="12"/>
  <c r="L49" i="12" s="1"/>
  <c r="M49" i="12" s="1"/>
  <c r="J50" i="12"/>
  <c r="L50" i="12" s="1"/>
  <c r="J51" i="12"/>
  <c r="K51" i="12" s="1"/>
  <c r="J52" i="12"/>
  <c r="L52" i="12" s="1"/>
  <c r="J53" i="12"/>
  <c r="K53" i="12" s="1"/>
  <c r="J54" i="12"/>
  <c r="K54" i="12" s="1"/>
  <c r="J55" i="12"/>
  <c r="K55" i="12" s="1"/>
  <c r="J56" i="12"/>
  <c r="L56" i="12" s="1"/>
  <c r="J57" i="12"/>
  <c r="K57" i="12" s="1"/>
  <c r="J58" i="12"/>
  <c r="K58" i="12" s="1"/>
  <c r="J59" i="12"/>
  <c r="K59" i="12" s="1"/>
  <c r="J60" i="12"/>
  <c r="L60" i="12" s="1"/>
  <c r="J61" i="12"/>
  <c r="L61" i="12" s="1"/>
  <c r="J62" i="12"/>
  <c r="L62" i="12" s="1"/>
  <c r="J63" i="12"/>
  <c r="L63" i="12" s="1"/>
  <c r="J64" i="12"/>
  <c r="L64" i="12" s="1"/>
  <c r="J65" i="12"/>
  <c r="K65" i="12" s="1"/>
  <c r="J66" i="12"/>
  <c r="K66" i="12" s="1"/>
  <c r="J67" i="12"/>
  <c r="K67" i="12" s="1"/>
  <c r="J68" i="12"/>
  <c r="L68" i="12" s="1"/>
  <c r="J69" i="12"/>
  <c r="K69" i="12" s="1"/>
  <c r="J70" i="12"/>
  <c r="K70" i="12" s="1"/>
  <c r="J71" i="12"/>
  <c r="K71" i="12" s="1"/>
  <c r="J72" i="12"/>
  <c r="L72" i="12" s="1"/>
  <c r="J73" i="12"/>
  <c r="L73" i="12" s="1"/>
  <c r="M73" i="12" s="1"/>
  <c r="J74" i="12"/>
  <c r="L74" i="12" s="1"/>
  <c r="J75" i="12"/>
  <c r="K75" i="12" s="1"/>
  <c r="J76" i="12"/>
  <c r="L76" i="12" s="1"/>
  <c r="J77" i="12"/>
  <c r="K77" i="12" s="1"/>
  <c r="J78" i="12"/>
  <c r="K78" i="12" s="1"/>
  <c r="J79" i="12"/>
  <c r="K79" i="12" s="1"/>
  <c r="J80" i="12"/>
  <c r="L80" i="12" s="1"/>
  <c r="J20" i="12"/>
  <c r="K20" i="12" s="1"/>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J5" i="12"/>
  <c r="H5" i="12"/>
  <c r="E5" i="12"/>
  <c r="A5" i="12"/>
  <c r="H5" i="10"/>
  <c r="G5" i="10"/>
  <c r="D5" i="10"/>
  <c r="A5" i="10"/>
  <c r="J32" i="7"/>
  <c r="E5" i="10" s="1"/>
  <c r="M72" i="12" l="1"/>
  <c r="M75" i="12"/>
  <c r="M50" i="12"/>
  <c r="K63" i="12"/>
  <c r="M63" i="12" s="1"/>
  <c r="K39" i="12"/>
  <c r="M39" i="12" s="1"/>
  <c r="K62" i="12"/>
  <c r="M62" i="12" s="1"/>
  <c r="K38" i="12"/>
  <c r="M38" i="12" s="1"/>
  <c r="L51" i="12"/>
  <c r="M51" i="12" s="1"/>
  <c r="M19" i="12"/>
  <c r="K61" i="12"/>
  <c r="M61" i="12" s="1"/>
  <c r="K37" i="12"/>
  <c r="M37" i="12" s="1"/>
  <c r="L67" i="12"/>
  <c r="M79" i="12"/>
  <c r="M67" i="12"/>
  <c r="M55" i="12"/>
  <c r="M31" i="12"/>
  <c r="L19" i="12"/>
  <c r="K60" i="12"/>
  <c r="M60" i="12" s="1"/>
  <c r="K36" i="12"/>
  <c r="M36" i="12" s="1"/>
  <c r="K80" i="12"/>
  <c r="M80" i="12" s="1"/>
  <c r="K56" i="12"/>
  <c r="M56" i="12" s="1"/>
  <c r="K32" i="12"/>
  <c r="L75" i="12"/>
  <c r="K76" i="12"/>
  <c r="M76" i="12" s="1"/>
  <c r="K52" i="12"/>
  <c r="M52" i="12" s="1"/>
  <c r="K28" i="12"/>
  <c r="M28" i="12" s="1"/>
  <c r="L31" i="12"/>
  <c r="K27" i="12"/>
  <c r="M27" i="12" s="1"/>
  <c r="M30" i="12"/>
  <c r="M23" i="12"/>
  <c r="M70" i="12"/>
  <c r="M42" i="12"/>
  <c r="M32" i="12"/>
  <c r="M68" i="12"/>
  <c r="M44" i="12"/>
  <c r="L23" i="12"/>
  <c r="L71" i="12"/>
  <c r="M71" i="12" s="1"/>
  <c r="L59" i="12"/>
  <c r="M59" i="12" s="1"/>
  <c r="L47" i="12"/>
  <c r="M47" i="12" s="1"/>
  <c r="L35" i="12"/>
  <c r="M35" i="12" s="1"/>
  <c r="L21" i="12"/>
  <c r="M21" i="12" s="1"/>
  <c r="L70" i="12"/>
  <c r="L58" i="12"/>
  <c r="M58" i="12" s="1"/>
  <c r="L46" i="12"/>
  <c r="M46" i="12" s="1"/>
  <c r="L34" i="12"/>
  <c r="M34" i="12" s="1"/>
  <c r="L20" i="12"/>
  <c r="M20" i="12" s="1"/>
  <c r="L69" i="12"/>
  <c r="M69" i="12" s="1"/>
  <c r="L57" i="12"/>
  <c r="M57" i="12" s="1"/>
  <c r="L45" i="12"/>
  <c r="M45" i="12" s="1"/>
  <c r="L33" i="12"/>
  <c r="M33" i="12" s="1"/>
  <c r="L78" i="12"/>
  <c r="M78" i="12" s="1"/>
  <c r="L66" i="12"/>
  <c r="M66" i="12" s="1"/>
  <c r="L54" i="12"/>
  <c r="M54" i="12" s="1"/>
  <c r="L42" i="12"/>
  <c r="L30" i="12"/>
  <c r="L77" i="12"/>
  <c r="M77" i="12" s="1"/>
  <c r="L65" i="12"/>
  <c r="M65" i="12" s="1"/>
  <c r="L53" i="12"/>
  <c r="M53" i="12" s="1"/>
  <c r="L41" i="12"/>
  <c r="M41" i="12" s="1"/>
  <c r="L29" i="12"/>
  <c r="M29" i="12" s="1"/>
  <c r="K26" i="12"/>
  <c r="M26" i="12" s="1"/>
  <c r="M25" i="12"/>
  <c r="K22" i="12"/>
  <c r="M22" i="12" s="1"/>
  <c r="F5" i="12"/>
  <c r="K32" i="7"/>
  <c r="A5" i="3"/>
  <c r="A5" i="2"/>
  <c r="H5" i="3"/>
  <c r="G5" i="3"/>
  <c r="D5" i="3"/>
  <c r="H5" i="2"/>
  <c r="D5" i="2"/>
  <c r="H32" i="7"/>
  <c r="G32" i="7"/>
  <c r="F5" i="10" l="1"/>
  <c r="G5" i="12"/>
  <c r="B5" i="10"/>
  <c r="B5" i="12"/>
  <c r="C5" i="10"/>
  <c r="D5" i="12"/>
  <c r="C5" i="2"/>
  <c r="B5" i="2"/>
  <c r="G5" i="2"/>
  <c r="B5" i="3"/>
  <c r="C5" i="3"/>
  <c r="F5" i="3"/>
  <c r="F5" i="2" l="1"/>
  <c r="E5" i="3"/>
  <c r="E77" i="2"/>
  <c r="E32" i="2"/>
  <c r="E39" i="2"/>
  <c r="E68" i="2"/>
  <c r="E31" i="2"/>
  <c r="E40" i="2"/>
  <c r="E21" i="2"/>
  <c r="E69" i="2"/>
  <c r="E59" i="2"/>
  <c r="E60" i="2"/>
  <c r="E62" i="2"/>
  <c r="E70" i="2"/>
  <c r="E52" i="2"/>
  <c r="E28" i="2"/>
  <c r="E54" i="2"/>
  <c r="E43" i="2"/>
  <c r="E47" i="2"/>
  <c r="E38" i="2"/>
  <c r="E24" i="2"/>
  <c r="E42" i="2"/>
  <c r="E71" i="2"/>
  <c r="E53" i="2"/>
  <c r="E44" i="2"/>
  <c r="E57" i="2"/>
  <c r="E72" i="2"/>
  <c r="E29" i="2"/>
  <c r="E80" i="2"/>
  <c r="E22" i="2"/>
  <c r="E20" i="2"/>
  <c r="E66" i="2"/>
  <c r="E37" i="2"/>
  <c r="E48" i="2"/>
  <c r="E41" i="2"/>
  <c r="E26" i="2"/>
  <c r="E55" i="2"/>
  <c r="E30" i="2"/>
  <c r="E56" i="2"/>
  <c r="E75" i="2"/>
  <c r="E64" i="2"/>
  <c r="E35" i="2"/>
  <c r="E63" i="2"/>
  <c r="E49" i="2"/>
  <c r="E65" i="2"/>
  <c r="E27" i="2"/>
  <c r="E73" i="2"/>
  <c r="E50" i="2"/>
  <c r="E23" i="2"/>
  <c r="E74" i="2"/>
  <c r="E78" i="2"/>
  <c r="E33" i="2"/>
  <c r="E46" i="2"/>
  <c r="E34" i="2"/>
  <c r="E76" i="2"/>
  <c r="E36" i="2"/>
  <c r="E51" i="2"/>
  <c r="E58" i="2"/>
  <c r="E67" i="2"/>
  <c r="E79" i="2"/>
  <c r="E25" i="2"/>
  <c r="E45" i="2"/>
  <c r="E61" i="2"/>
</calcChain>
</file>

<file path=xl/sharedStrings.xml><?xml version="1.0" encoding="utf-8"?>
<sst xmlns="http://schemas.openxmlformats.org/spreadsheetml/2006/main" count="3698" uniqueCount="422">
  <si>
    <t>EXPEDIENTE</t>
  </si>
  <si>
    <t>BENEFICIARIO</t>
  </si>
  <si>
    <t>NIF</t>
  </si>
  <si>
    <t>ID ACCIÓN FORMATIVA</t>
  </si>
  <si>
    <t>DENOMINACIÓN ACCIÓN FORMATIVA</t>
  </si>
  <si>
    <t>Nº EDICIÓN</t>
  </si>
  <si>
    <t>CÓDIGO HERRAMIENTA GESTIÓN SUBVENCIONES</t>
  </si>
  <si>
    <t>PARTIDA DE GASTO</t>
  </si>
  <si>
    <t>CONCEPTO</t>
  </si>
  <si>
    <t>IMPORTE TOTAL (SIN IVA)</t>
  </si>
  <si>
    <t>Nº FACTURA</t>
  </si>
  <si>
    <t>IMPORTE SUBVENCIONABLE (SIN IVA)</t>
  </si>
  <si>
    <t>IMPORTE TOTAL (CON IVA)</t>
  </si>
  <si>
    <t>RELACIÓN DE FACTURAS DE GASTO</t>
  </si>
  <si>
    <t>ACREEDOR</t>
  </si>
  <si>
    <t>FECHA DE EMISIÓN</t>
  </si>
  <si>
    <t>FECHA DE PAGO</t>
  </si>
  <si>
    <t>RELACIÓN DE INGRESOS</t>
  </si>
  <si>
    <t>CONCEPTO/ PROCEDENCIA</t>
  </si>
  <si>
    <t>COSTES INICIALMENTE PRESUPUESTADOS</t>
  </si>
  <si>
    <t>COSTES FINALES EJECUTADOS</t>
  </si>
  <si>
    <t>DESVIACIÓN</t>
  </si>
  <si>
    <t>No subvencionables</t>
  </si>
  <si>
    <t>IMPORTE TOTAL OTORGADO POR EDICIÓN</t>
  </si>
  <si>
    <t>Subvencionables</t>
  </si>
  <si>
    <t>Hombre</t>
  </si>
  <si>
    <t>Universidad</t>
  </si>
  <si>
    <t>Acrónimo</t>
  </si>
  <si>
    <t>CIF Universidad</t>
  </si>
  <si>
    <t>Mujer</t>
  </si>
  <si>
    <t>Seleccione el nombre de la Universidad</t>
  </si>
  <si>
    <t>CENTRO DE ENSEÑANZA UNIVERSITARIA SEK</t>
  </si>
  <si>
    <t>IE</t>
  </si>
  <si>
    <t>A79336947</t>
  </si>
  <si>
    <t>UNIVERSIDAD AUTÓNOMA DE MADRID</t>
  </si>
  <si>
    <t>UAM</t>
  </si>
  <si>
    <t>Q2818013A</t>
  </si>
  <si>
    <t>UNIVERSIDAD DE ALCALA DE HENÁRES</t>
  </si>
  <si>
    <t>UAH</t>
  </si>
  <si>
    <t>Q2818018J</t>
  </si>
  <si>
    <t>UNIVERSIDAD DE CANTABRIA</t>
  </si>
  <si>
    <t>UNICAN</t>
  </si>
  <si>
    <t>Q3918001C</t>
  </si>
  <si>
    <t>UNIVERSIDAD DE CASTILLA LA MANCHA</t>
  </si>
  <si>
    <t>UCLM</t>
  </si>
  <si>
    <t>Q1368009E</t>
  </si>
  <si>
    <t>UNIVERSIDAD DE CORDOBA</t>
  </si>
  <si>
    <t>UCO</t>
  </si>
  <si>
    <t>Q1418001B</t>
  </si>
  <si>
    <t>UNIVERSIDAD DE HUELVA</t>
  </si>
  <si>
    <t>UHU</t>
  </si>
  <si>
    <t>Q7150008F</t>
  </si>
  <si>
    <t>UNIVERSIDAD DE LA LAGUNA</t>
  </si>
  <si>
    <t>ULL</t>
  </si>
  <si>
    <t>Q3818001D</t>
  </si>
  <si>
    <t>UNIVERSIDAD DE MURCIA</t>
  </si>
  <si>
    <t>UM</t>
  </si>
  <si>
    <t>Q3018001B</t>
  </si>
  <si>
    <t>UNIVERSIDAD DEL PAÍS VASCO_EUSKAL HERRIKO UNIBERTSITATEA</t>
  </si>
  <si>
    <t>EHU</t>
  </si>
  <si>
    <t>Q4818001B</t>
  </si>
  <si>
    <t>UNIVERSIDAD INTERNACIONAL ISABEL I DE CASTILLA</t>
  </si>
  <si>
    <t>UI1</t>
  </si>
  <si>
    <t>A09515412</t>
  </si>
  <si>
    <t>UNIVERSIDAD NACIONAL DE EDUCACIÓN A DISTANCIA</t>
  </si>
  <si>
    <t>UNED</t>
  </si>
  <si>
    <t>Q2818016D</t>
  </si>
  <si>
    <t>UNIVERSIDAD POLITÉCNICA DE CARTAGENA</t>
  </si>
  <si>
    <t>UPTC</t>
  </si>
  <si>
    <t>Q8050013E</t>
  </si>
  <si>
    <t>UNIVERSIDAD POLITÉCNICA DE MADRID</t>
  </si>
  <si>
    <t>UPM</t>
  </si>
  <si>
    <t>Q2818015F</t>
  </si>
  <si>
    <t>UNIVERSIDADE DE VIGO</t>
  </si>
  <si>
    <t>UVIGO</t>
  </si>
  <si>
    <t>Q8650002B</t>
  </si>
  <si>
    <t>UNIVERSITAT POLITÈCNICA DE CATALUNYA</t>
  </si>
  <si>
    <t>UPC</t>
  </si>
  <si>
    <t>Q0818003F</t>
  </si>
  <si>
    <t>Código ficha resumen</t>
  </si>
  <si>
    <t>Id Acción Formativa</t>
  </si>
  <si>
    <t>Número de Edición</t>
  </si>
  <si>
    <t>Denominación Acción Formativa</t>
  </si>
  <si>
    <t>Código herramienta gestión subvenciones</t>
  </si>
  <si>
    <t>Número de créditos ECTS</t>
  </si>
  <si>
    <t>C19_PR/22/00006</t>
  </si>
  <si>
    <t>C19_PR/22/00006-P01_L1_C19-20221014-1</t>
  </si>
  <si>
    <t>AF01</t>
  </si>
  <si>
    <t>Logística urbana inteligente de mercancías</t>
  </si>
  <si>
    <t>C19_PR/22/00006-P02_L1_C19-20221031-1</t>
  </si>
  <si>
    <t>C19_PR/22/00006-P03_L1_C19-20221102-1</t>
  </si>
  <si>
    <t/>
  </si>
  <si>
    <t>C19_PR/22/00007</t>
  </si>
  <si>
    <t>C19_PR/22/00007-P01_L1_C19-20221103-1</t>
  </si>
  <si>
    <t>C19_PR/22/00007-P02_L1_C19-20221103-1</t>
  </si>
  <si>
    <t>C19_PR/22/00007-P03_L1_C19-20221103-1</t>
  </si>
  <si>
    <t>C19_PR/22/00007-P04_L1_C19-20221103-1</t>
  </si>
  <si>
    <t>C19_PR/22/00009</t>
  </si>
  <si>
    <t>C19_PR/22/00011</t>
  </si>
  <si>
    <t>C19_PR/22/00014</t>
  </si>
  <si>
    <t>C19_PR/22/00016</t>
  </si>
  <si>
    <t>C19_PR/22/00018</t>
  </si>
  <si>
    <t>C19_PR/22/00020</t>
  </si>
  <si>
    <t>C19_PR/22/00022</t>
  </si>
  <si>
    <t>C19_PR/22/00023</t>
  </si>
  <si>
    <t>C19_PR/22/00024</t>
  </si>
  <si>
    <t>C19_PR/22/00027</t>
  </si>
  <si>
    <t>C19_PR/22/00029</t>
  </si>
  <si>
    <t>C19_PR/22/00035</t>
  </si>
  <si>
    <t>C19_PR/22/00036</t>
  </si>
  <si>
    <t>C19_PR/22/00041</t>
  </si>
  <si>
    <t>C19_PR/22/00009-P04_L1_C19-20221102-1</t>
  </si>
  <si>
    <t>C19_PR/22/00038</t>
  </si>
  <si>
    <t>C19_PR/22/00028</t>
  </si>
  <si>
    <t>C19_PR/22/00039</t>
  </si>
  <si>
    <t>C19_PR/22/00026</t>
  </si>
  <si>
    <t>C19_PR/22/00011-P01_L1_C19-20221026-1</t>
  </si>
  <si>
    <t>C19_PR/22/00011-P02_L1_C19-20221102-1</t>
  </si>
  <si>
    <t>C19_PR/22/00011-P03_L1_C19-20221102-1</t>
  </si>
  <si>
    <t>C19_PR/22/00011-P05_L1_C19-20221103-1</t>
  </si>
  <si>
    <t>C19_PR/22/00040</t>
  </si>
  <si>
    <t>C19_PR/22/00014-P01_L1_C19-20221103-1</t>
  </si>
  <si>
    <t>C19_PR/22/00014-P02_L1_C19-20221103-1</t>
  </si>
  <si>
    <t>C19_PR/22/00014-P03_L1_C19-20221103-1</t>
  </si>
  <si>
    <t>C19_PR/22/00014-P04_L1_C19-20221103-1</t>
  </si>
  <si>
    <t>C19_PR/22/00014-P05_L1_C19-20221103-1</t>
  </si>
  <si>
    <t>C19_PR/22/00014-P06_L1_C19-20221103-1</t>
  </si>
  <si>
    <t>C19_PR/22/00042</t>
  </si>
  <si>
    <t>C19_PR/22/00016-P01_L1_C19-20221031-1</t>
  </si>
  <si>
    <t>C19_PR/22/00016-P02_L1_C19-20221031-1</t>
  </si>
  <si>
    <t>C19_PR/22/00016-P03_L1_C19-20221031-1</t>
  </si>
  <si>
    <t>C19_PR/22/00016-P04_L1_C19-20221031-1</t>
  </si>
  <si>
    <t>C19_PR/22/00018-P01_L1_C19-20221102-1</t>
  </si>
  <si>
    <t>C19_PR/22/00020-P01_L1_C19-20221102-1</t>
  </si>
  <si>
    <t>C19_PR/22/00020-P02_L1_C19-20221102-1</t>
  </si>
  <si>
    <t>C19_PR/22/00020-P03_L1_C19-20221102-1</t>
  </si>
  <si>
    <t>C19_PR/22/00022-P01_L1_C19-20221101-1</t>
  </si>
  <si>
    <t>C19_PR/22/00023-P01_L1_C19-20221031-1</t>
  </si>
  <si>
    <t>C19_PR/22/00023-P02_L1_C19-20221031-1</t>
  </si>
  <si>
    <t>C19_PR/22/00023-P03_L1_C19-20221031-1</t>
  </si>
  <si>
    <t>C19_PR/22/00024-P02_L1_C19-20221028-1</t>
  </si>
  <si>
    <t>C19_PR/22/00026-P01_L1_C19-20221031-1</t>
  </si>
  <si>
    <t>C19_PR/22/00026-P02_L1_C19-20221031-1</t>
  </si>
  <si>
    <t>C19_PR/22/00026-P03_L1_C19-20221031-1</t>
  </si>
  <si>
    <t>C19_PR/22/00026-P04_L1_C19-20221031-1</t>
  </si>
  <si>
    <t>C19_PR/22/00026-P05_L1_C19-20221031-1</t>
  </si>
  <si>
    <t>C19_PR/22/00027-P01_L1_C19-20221031-1</t>
  </si>
  <si>
    <t>C19_PR/22/00027-P02_L1_C19-20221031-1</t>
  </si>
  <si>
    <t>C19_PR/22/00028-P03_L1_C19-20221031-1</t>
  </si>
  <si>
    <t>C19_PR/22/00028-P04_L1_C19-20221031-1</t>
  </si>
  <si>
    <t>C19_PR/22/00029-P01_L1_C19-20221103-1</t>
  </si>
  <si>
    <t>C19_PR/22/00029-P03_L1_C19-20221103-1</t>
  </si>
  <si>
    <t>AF02</t>
  </si>
  <si>
    <t>C19_PR/22/00035-P01_L1_C19-20221103-1</t>
  </si>
  <si>
    <t>C19_PR/22/00036-P01_L1_C19-20221103-1</t>
  </si>
  <si>
    <t>C19_PR/22/00036-P03_L1_C19-20221103-1</t>
  </si>
  <si>
    <t>C19_PR/22/00038-P01_L1_C19-20221103-1</t>
  </si>
  <si>
    <t>C19_PR/22/00038-P03_L1_C19-20221103-1</t>
  </si>
  <si>
    <t>C19_PR/22/00039-P01_L1_C19-20221103-1</t>
  </si>
  <si>
    <t>C19_PR/22/00039-P02_L1_C19-20221103-1</t>
  </si>
  <si>
    <t>C19_PR/22/00039-P03_L1_C19-20221103-1</t>
  </si>
  <si>
    <t>C19_PR/22/00039-P04_L1_C19-20221103-1</t>
  </si>
  <si>
    <t>C19_PR/22/00039-P05_L1_C19-20221103-1</t>
  </si>
  <si>
    <t>C19_PR/22/00039-P06_L1_C19-20221103-1</t>
  </si>
  <si>
    <t>C19_PR/22/00040-P03_L1_C19-20221103-1</t>
  </si>
  <si>
    <t>C19_PR/22/00041-P01_L1_C19-20221103-1</t>
  </si>
  <si>
    <t>C19_PR/22/00041-P03_L1_C19-20221103-1</t>
  </si>
  <si>
    <t>C19_PR/22/00041-P03_L1_C19-20221103-2</t>
  </si>
  <si>
    <t>C19_PR/22/00041-P06_L1_C19-20221103-1</t>
  </si>
  <si>
    <t>C19_PR/22/00041-P02_L1_C19-20221103-2</t>
  </si>
  <si>
    <t>C19_PR/22/00041-P03_L1_C19-20221103-3</t>
  </si>
  <si>
    <t>C19_PR/22/00042-P01_L1_C19-20221103-1</t>
  </si>
  <si>
    <t>AF03</t>
  </si>
  <si>
    <t>Industria 4.0 aplicado a la industria aeronáutica y del transporte</t>
  </si>
  <si>
    <t>Experto/a en transformación ágil de organizaciones</t>
  </si>
  <si>
    <t>Experto/a en infraestructuras de datos aplicados al sector del transporte</t>
  </si>
  <si>
    <t>Experto/a en digitalización del sector transporte y logística</t>
  </si>
  <si>
    <t>AF04</t>
  </si>
  <si>
    <t>Experto en comunicación digital para la movilidad</t>
  </si>
  <si>
    <t>Herramientas digitales para planificación y gestión de movilidad urbana sostenible</t>
  </si>
  <si>
    <t>Competencias Digitales para la Transformación 4.0 en Transporte y Logística</t>
  </si>
  <si>
    <t>Simulación y optimización de redes logísticas, transporte y cadenas de suministro con gemelos digitales</t>
  </si>
  <si>
    <t>Tecnologías para la capacitación digital en el sector del transporte</t>
  </si>
  <si>
    <t>AF05</t>
  </si>
  <si>
    <t>Técnicas de deep learning y control aplicadas a sistemas inteligentes de transporte</t>
  </si>
  <si>
    <t>Data Science and Digital Technologies for Fleet Tracking and Management</t>
  </si>
  <si>
    <t>Urban Air Mobility: Integrating U-Space technologies and services</t>
  </si>
  <si>
    <t>Digitalización de la movilidad urbana</t>
  </si>
  <si>
    <t>Smart Road Transporte. Digitalización del sector del transporte de mercancías</t>
  </si>
  <si>
    <t>Puertos 4.0. Digitalización de la logística y gestión portuarias</t>
  </si>
  <si>
    <t>AF06</t>
  </si>
  <si>
    <t>Smart City y gestión de la movilidad. Un enfoque multidisciplinar</t>
  </si>
  <si>
    <t>Simulación digital de la cadena logística integral</t>
  </si>
  <si>
    <t>Máster propio. Digital Management &amp; ERP: Gestión de la empresa 4.0</t>
  </si>
  <si>
    <t>Especialización universitaria. Gestión digital de la empresa</t>
  </si>
  <si>
    <t>Especialización universitaria. Sistemas para la gestión empresarial - ERP</t>
  </si>
  <si>
    <t>Curso en Business Analytics, transformación digital y transporte</t>
  </si>
  <si>
    <t>Especialista en gestión digital de logística y transporte</t>
  </si>
  <si>
    <t>Especialista en herramientas digitales aplicadas al transporte y la logística</t>
  </si>
  <si>
    <t>Energías Renovables y Ciudades Inteligentes en el Ámbito del Transporte y la Movilidad</t>
  </si>
  <si>
    <t>Curso de Aplicaciones para la digitalización en materia de movilidad urbana sostenible</t>
  </si>
  <si>
    <t>Competencias digitales para el sector de movilidad y el transporte</t>
  </si>
  <si>
    <t>Tecnologías y herramientas claves para la transformación digital en el sector del transporte, movilidad y logística</t>
  </si>
  <si>
    <t>Digitalización sostenible en el sector transporte, movilidad, logística e infraestructuras vinculadas. Automatización, marketing y aplicación</t>
  </si>
  <si>
    <t>Programación Informática orientada a la Gestión y el Mantenimiento del Sector Transporte, la Logística y sus Infraestructuras Vinculadas</t>
  </si>
  <si>
    <t>Tecnologías y herramientas para la digitalización del transporte, la logística y sus infraestructuras</t>
  </si>
  <si>
    <t>Digitalización de los vehículos, la movilidad y su gestión</t>
  </si>
  <si>
    <t>Data Science para el Control de Riesgos en el Diseño y Mantenimiento de Infraestructuras Lineales</t>
  </si>
  <si>
    <t>Digitalización del mantenimiento de estructuras: captación, gestión y análisis de datos para la toma de decisiones</t>
  </si>
  <si>
    <t>Metodología BIM para el diseño, gestión y explotación en el sector transporte</t>
  </si>
  <si>
    <t>Competencias esenciales para la digitalización y transformación digital del transporte y la logística en Canarias</t>
  </si>
  <si>
    <t>Competencias digitales para el liderazgo y la dirección en tecnologías habilitadoras para la transformación digital del transporte y la logística en Canarias</t>
  </si>
  <si>
    <t>Digitalización y transformación digital del comercio y transporte internacional</t>
  </si>
  <si>
    <t>Digitalización y transformación digital de logística</t>
  </si>
  <si>
    <t>Industria 4.0 e IoT aplicado al sector del transporte. operación y mantenimiento de las infraestructuras vinculadas</t>
  </si>
  <si>
    <t>Mantenimiento Predictivo</t>
  </si>
  <si>
    <t>Digitalización y transformación digital en el sector del transporte y la logística</t>
  </si>
  <si>
    <t>Movilidad activa y saludable y transporte público autónomo y sostenible</t>
  </si>
  <si>
    <t>La Era Digital en el transporte: retos jurídico-tributarios de la transformación digital del sector del transporte</t>
  </si>
  <si>
    <t>Innovación en el Modelo de Negocio de la Nueva Movilidad</t>
  </si>
  <si>
    <t>Digitalización logística</t>
  </si>
  <si>
    <t>Ciberseguridad en redes ferroviarias</t>
  </si>
  <si>
    <t>Ciencia de Datos para Movilidad y Transporte</t>
  </si>
  <si>
    <t>La ciberseguridad en nuestras ciudades</t>
  </si>
  <si>
    <t>Impacto de las tecnologías Cloud en el sector del transporte y la logística</t>
  </si>
  <si>
    <t>Robótica aplicada al Transporte y la logística</t>
  </si>
  <si>
    <t>Inteligencia Artificial aplicada al Transporte y la Logística</t>
  </si>
  <si>
    <t>Metaverso y movilidad. Cómo aplicar las ventajas del metaverso en la mejora de la movilidad</t>
  </si>
  <si>
    <t>Curso experto en Inteligencia Artificial Aplicado al Transporte y la logística</t>
  </si>
  <si>
    <t>Curso experto en Movilidad Inteligente: Smart Mobility</t>
  </si>
  <si>
    <t>Curso experto en Infraestructuras Inteligentes: Smart Cities</t>
  </si>
  <si>
    <t>Curso experto en Visualización y Análisis de Datos del ámbito de la logística y el transporte</t>
  </si>
  <si>
    <t>AF08</t>
  </si>
  <si>
    <t>Curso experto Arquitecturas Big Data en HADOOP y SPARK en el Sector Logístico</t>
  </si>
  <si>
    <t>AF09</t>
  </si>
  <si>
    <t>Curso experto en Ciberseguridad para PYMES: Comercio electrónico seguro en ámbito del Transp. y la Log</t>
  </si>
  <si>
    <t>Sistemas de Transporte Inteligente</t>
  </si>
  <si>
    <t>CÓDIGO EXPEDIENTE</t>
  </si>
  <si>
    <t>CIF</t>
  </si>
  <si>
    <t>Código de la acción formativa</t>
  </si>
  <si>
    <t>Id de la acción formativa</t>
  </si>
  <si>
    <t>Denominación de la acción formativa</t>
  </si>
  <si>
    <t>Nº de edición</t>
  </si>
  <si>
    <t>Hoja de "Desviaciones e información adicional"</t>
  </si>
  <si>
    <t>Desviaciones e información adicional</t>
  </si>
  <si>
    <t>UNIVERSIDAD DE ALCALA</t>
  </si>
  <si>
    <t>UNIVERSIDAD DEL PAÍS VASCO/EUSKAL HERRIKO UNIBERTSITATEA</t>
  </si>
  <si>
    <t>UNIVERSIDAD DE CASTILLA-LA MANCHA</t>
  </si>
  <si>
    <t>UNIVERSIDAD NACIONAL DE EDUCACIÓN A DISTANCIA (UNED)</t>
  </si>
  <si>
    <t>Expediente</t>
  </si>
  <si>
    <t>Beneficiario</t>
  </si>
  <si>
    <t>Subvención concedida (por AF)</t>
  </si>
  <si>
    <t>Subvención concedida por Edición</t>
  </si>
  <si>
    <t>AF1</t>
  </si>
  <si>
    <t>AF2</t>
  </si>
  <si>
    <t>AF3</t>
  </si>
  <si>
    <t>ESEI1LIA2</t>
  </si>
  <si>
    <t>ESEI2LIA2</t>
  </si>
  <si>
    <t>ESEI3LIA2</t>
  </si>
  <si>
    <t>ESEI4LIA2</t>
  </si>
  <si>
    <t>P04_L1_C19-20221102-1</t>
  </si>
  <si>
    <t>FC73</t>
  </si>
  <si>
    <t>FC74</t>
  </si>
  <si>
    <t>FC75</t>
  </si>
  <si>
    <t>FC77</t>
  </si>
  <si>
    <t>EETAC1</t>
  </si>
  <si>
    <t>EETAC2</t>
  </si>
  <si>
    <t>ETSECCPB1</t>
  </si>
  <si>
    <t>ETSECCPB2</t>
  </si>
  <si>
    <t>ETSECCPB3</t>
  </si>
  <si>
    <t>ETSECCPB4</t>
  </si>
  <si>
    <t>SIMULOG</t>
  </si>
  <si>
    <t>DIGMANAGEMENT</t>
  </si>
  <si>
    <t>GESTDIGEMP</t>
  </si>
  <si>
    <t>SISTGESTEMPR</t>
  </si>
  <si>
    <t>P01_L1_C19-20221102-1</t>
  </si>
  <si>
    <t>AF-UCLM1</t>
  </si>
  <si>
    <t>AF-UCLM2</t>
  </si>
  <si>
    <t>AF-UCLM3</t>
  </si>
  <si>
    <t xml:space="preserve"> DIGIMOV-UPCT</t>
  </si>
  <si>
    <t>UNED1</t>
  </si>
  <si>
    <t>UNED2</t>
  </si>
  <si>
    <t>UNED3</t>
  </si>
  <si>
    <t>UPM-AF-08-P</t>
  </si>
  <si>
    <t>UPM-AF-01-R</t>
  </si>
  <si>
    <t>UPM-AF-02-R</t>
  </si>
  <si>
    <t>UPM-AF-03-M</t>
  </si>
  <si>
    <t>UPM-AF-04-P</t>
  </si>
  <si>
    <t xml:space="preserve"> UPM-AF-05-P</t>
  </si>
  <si>
    <t xml:space="preserve"> P03_L1_C19-20221031-1</t>
  </si>
  <si>
    <t xml:space="preserve"> P04_L1_C19-20221031-1</t>
  </si>
  <si>
    <t>UCOAFCD01</t>
  </si>
  <si>
    <t>UCOAFCD03</t>
  </si>
  <si>
    <t>P01_L1_C19-20221103-1</t>
  </si>
  <si>
    <t>PRTR – CMT – AF1</t>
  </si>
  <si>
    <t xml:space="preserve"> PRTR – CMT – AF3</t>
  </si>
  <si>
    <t>ACES4Future</t>
  </si>
  <si>
    <t>DIGILOG</t>
  </si>
  <si>
    <t>EPSEVG5</t>
  </si>
  <si>
    <t>FIB1</t>
  </si>
  <si>
    <t>FIB2</t>
  </si>
  <si>
    <t>FIB3</t>
  </si>
  <si>
    <t>FIB4</t>
  </si>
  <si>
    <t>FIB5</t>
  </si>
  <si>
    <t>EPSEVG3</t>
  </si>
  <si>
    <t>FCYT01</t>
  </si>
  <si>
    <t>FCYT03</t>
  </si>
  <si>
    <t>FCYT04</t>
  </si>
  <si>
    <t>FCYT06</t>
  </si>
  <si>
    <t>FCYT08</t>
  </si>
  <si>
    <t>FCYT09</t>
  </si>
  <si>
    <t>ETSETB1</t>
  </si>
  <si>
    <r>
      <rPr>
        <b/>
        <u/>
        <sz val="12"/>
        <color theme="1"/>
        <rFont val="Calibri"/>
        <family val="2"/>
        <scheme val="minor"/>
      </rPr>
      <t>Nota al usuario:</t>
    </r>
    <r>
      <rPr>
        <sz val="11"/>
        <color theme="1"/>
        <rFont val="Calibri"/>
        <family val="2"/>
        <scheme val="minor"/>
      </rPr>
      <t xml:space="preserve">
</t>
    </r>
    <r>
      <rPr>
        <u/>
        <sz val="11"/>
        <color theme="1"/>
        <rFont val="Calibri"/>
        <family val="2"/>
        <scheme val="minor"/>
      </rPr>
      <t xml:space="preserve">El importe de la subvención se valorará a efectos del conjunto de expedientes de una misma entidad beneficiaria, incluyendo el total de acciones formativas subvencionadas y sus ediciones.
Para subvenciones concedidas por importe inferior a 100.000 euros, la justificación documental de la realización de las actuaciones financiadas se realizará mediante cuenta justificativa simplificada, de acuerdo con lo previsto en el artículo 75 del Reglamento de la Ley General de Subvenciones y conforme al artículo 63 del Real Decreto-ley 36/2020, de 30 de diciembre. NO Será necesario aportar justificación documental de las facturas, justificantes de pago, e ingresos.
Para subvenciones concedidas por importe superior a 100.000 euros, la justificación documental de la realización de las actuaciones financiadas se realizará mediante cuenta justificativa, de acuerdo con lo previsto en el artículo 72 del Reglamento de la Ley General de Subvenciones. </t>
    </r>
  </si>
  <si>
    <t>ANEXOS</t>
  </si>
  <si>
    <t>Nota al usuario:
En el caso de que se produzcan desviaciones económicas respecto a los costes inicialmente presupuestados, se debe indicar la cuantía exacta de dicha desviación (€) en términos de costes subvencionables y no subvencionables (art. 9 de la Orden TMA/780/2022)</t>
  </si>
  <si>
    <t>Plataforma aula virtual</t>
  </si>
  <si>
    <t>Seguros</t>
  </si>
  <si>
    <t>Publicidad y difusión</t>
  </si>
  <si>
    <t>Gastos generales</t>
  </si>
  <si>
    <t>Gastos de avales y/o fianzas</t>
  </si>
  <si>
    <t>Importe total otorgado por edición</t>
  </si>
  <si>
    <t>Relación ingresos</t>
  </si>
  <si>
    <t xml:space="preserve"> "Memoria económica justificativa"</t>
  </si>
  <si>
    <t>PARTIDA DE INGRESOS</t>
  </si>
  <si>
    <t>Gastos del alumnado</t>
  </si>
  <si>
    <t>Material didáctico y equipos</t>
  </si>
  <si>
    <t>Otros</t>
  </si>
  <si>
    <t>Gastos no subvencionables</t>
  </si>
  <si>
    <t>¿SE CONSIDERA COSTE INDIRECTO?</t>
  </si>
  <si>
    <t>Otros ingresos ajenos a la actividad propia de la universidad (subvenciones, ayudas, etc.)</t>
  </si>
  <si>
    <t>Ingresos que proceden de la actividad propia del beneficiario</t>
  </si>
  <si>
    <t>¿SE CONSIDERA BENEFICIO INDUSTRIAL?</t>
  </si>
  <si>
    <t>SI</t>
  </si>
  <si>
    <t>NO</t>
  </si>
  <si>
    <t>DESCRIBA LA CAUSA DE LA DESVIACIÓN</t>
  </si>
  <si>
    <t>RELACIÓN DE GASTOS DE PERSONAL</t>
  </si>
  <si>
    <t>APELLIDOS Y NOMBRE DEL TRABAJADOR</t>
  </si>
  <si>
    <t>S. SOCIAL EMPRESA
(B)</t>
  </si>
  <si>
    <t>% IMPUTACIÓN</t>
  </si>
  <si>
    <t>BASE DE COTIZACION</t>
  </si>
  <si>
    <t>Relación de gastos directos e indirectos</t>
  </si>
  <si>
    <t>RELACIÓN DE GASTOS DIRECTOS O INDIRECTOS</t>
  </si>
  <si>
    <t>INFORMACIÓN ADICIONAL</t>
  </si>
  <si>
    <t>SUELDO BRUTO
(A)</t>
  </si>
  <si>
    <t>Factura gestión y dirección</t>
  </si>
  <si>
    <t>Factura subcontratación</t>
  </si>
  <si>
    <t>Personal docente externo</t>
  </si>
  <si>
    <t>Nº IDENTIFICADOR</t>
  </si>
  <si>
    <t>INFORMACIÓN ADICIONAL (origen del ingreso, nº de la BDNS de la subvención, etc.)</t>
  </si>
  <si>
    <t>CIF/NIF</t>
  </si>
  <si>
    <t>BONIFICACIÓN CUOTAS S. SOCIAL EMPRESA
(C)</t>
  </si>
  <si>
    <t xml:space="preserve">% IMPUTACIÓN </t>
  </si>
  <si>
    <t>Nóminas Personal Interno</t>
  </si>
  <si>
    <t>Personal docente</t>
  </si>
  <si>
    <t>Gastos administrativos, gestión y dirección</t>
  </si>
  <si>
    <t>S. SOCIAL EMPRESA IMPUTADA
(E)</t>
  </si>
  <si>
    <t>BONIFICACIÓN CUOTAS S. SOCIAL EMPRESA
IMPUTADAS 
(F)</t>
  </si>
  <si>
    <t>FECHA
(Mes/año)</t>
  </si>
  <si>
    <t>SALARIO BRUTO IMPUTADO
(D)</t>
  </si>
  <si>
    <t>INTRODUCCIÓN</t>
  </si>
  <si>
    <t>Como desarrollo y concreción de lo dispuesto en el artículo 27 de la Orden TMA/780/2022, de 21 de julio, por la que se establecen las bases reguladoras para la concesión de subvenciones públicas para la realización de cursos de formación para la capacitación digital y sostenibilidad en el ámbito del transporte y la movilidad, en el marco del Plan de Recuperación, Transformación y Resiliencia, los beneficiarios de las acciones formativas subvencionadas deberán ajustarse en su realización a las normas, instrucciones y criterios que se señalan y deberán aportar la documentación justificativa de la realización de las mismas ateniéndose a las directrices especificadas en esta Instrucción.</t>
  </si>
  <si>
    <t>DATOS GENERALES</t>
  </si>
  <si>
    <t>RELACIÓN DE GASTOS DIRECTOS E INDIRECTOS</t>
  </si>
  <si>
    <t>Seleccionar gasto correspondiente del listado</t>
  </si>
  <si>
    <t>Identificar si se trata de un coste indirecto</t>
  </si>
  <si>
    <t>Base imponible factura/documento valor probatorio</t>
  </si>
  <si>
    <t>Se reflejará el importe proporcional de la factura correspondiente al gasto descrito del proyecto</t>
  </si>
  <si>
    <t>Información relevante a aportar: periodo de imparticón, justificación periodo de imputación distinto al de impartición, importe de imputación ser superior al valor de mercado. …..</t>
  </si>
  <si>
    <t>Código que identifica la factura</t>
  </si>
  <si>
    <t>Fecha factura/documento valor probatorio mes imputado</t>
  </si>
  <si>
    <t>Fecha con formato dd/mm/aaaa</t>
  </si>
  <si>
    <t>Adicionalmente, no se consideran subvencionables las siguientes tipologías de gastos, de acuerdo con lo establecido en el artículo 9.5 de la Orden TMA/780/2022, de 21 de julio:</t>
  </si>
  <si>
    <t>Nombre y apellidos de el/la profesional</t>
  </si>
  <si>
    <t>CONCEPTO (Docencia o personal gestión o dirección)</t>
  </si>
  <si>
    <t>Identificar entre personal docente o personal de administración, gestión y dirección</t>
  </si>
  <si>
    <t>Mes/año</t>
  </si>
  <si>
    <t>Fecha con formato mm/aa</t>
  </si>
  <si>
    <t>SUELDO BRUTO</t>
  </si>
  <si>
    <t>Salario base + complementos</t>
  </si>
  <si>
    <t>S. SOCIAL EMPRESA</t>
  </si>
  <si>
    <t>Importe mensual de la seguridad social a cargo de la empresa</t>
  </si>
  <si>
    <t>Remuneración mensual bruta (incluye, sueldo bruto y las pagas extra prorrateadas</t>
  </si>
  <si>
    <t>BONIFICACIÓN CUOTAS S. SOCIAL EMPRESA</t>
  </si>
  <si>
    <t>Deducciones en la cuota que resultan de la aplicación de determinados porcentajes a la misma y que tienen como finalidad la reducción de los costes de Seguridad Social de las empresas y la potenciación del acceso de determinados colectivos al mercado laboral.</t>
  </si>
  <si>
    <t>TOTAL MÁXIMO SUBVENCIONABLE</t>
  </si>
  <si>
    <t>SUELDO BRUTO IMPUTADO</t>
  </si>
  <si>
    <t>Importe del coste salarial mensual del/la profesional reflejado/a imputado a la subvención, que será proporcional al número de horas/semana y al número de días de mes</t>
  </si>
  <si>
    <t>S. SOCIAL EMPRESA imp</t>
  </si>
  <si>
    <t>BONIFICACIÓN CUOTAS S. SOCIAL EMPRESA IMP.</t>
  </si>
  <si>
    <t>IMPORTE IMPUTADO SUBVENCIONABLE</t>
  </si>
  <si>
    <t>Resultante de la suma de los totales imputados a la subvención de cada profesional se cumplimentará automáticamente</t>
  </si>
  <si>
    <t>Fecha nómina mes imputado</t>
  </si>
  <si>
    <t>Seleccionar ingreso correspondiente del listado</t>
  </si>
  <si>
    <t>Identificar si se trata de beneficio industrial</t>
  </si>
  <si>
    <t>Nº Identificador organo procedente</t>
  </si>
  <si>
    <t>Descrición del ingreso generado por la subvención concedida</t>
  </si>
  <si>
    <t>Importe neto generado por la subvención concedida</t>
  </si>
  <si>
    <t>Importe total generado por la subvención concedida</t>
  </si>
  <si>
    <t>Se corresponde con los gastos ocasionados por la entidad beneficiaria de la subvención con motivo de la coordinación, seguimiento y evaluación de la entidad sobre sus proyectos o la asesoría o gestión laboral, fiscal o administrativa de las personas trabajadoras imputadas al proyecto subvencionado. Se podrán imputar gastos corrientes en los que haya tenido que incurrir la entidad para llevar a cabo el proyecto pero que no tiene un reflejo directo en las actividades desarrolladas.</t>
  </si>
  <si>
    <t xml:space="preserve"> GASTOS DE GESTIÓN Y ADMINISTRACIÓN</t>
  </si>
  <si>
    <t>Seleccionar expediente de la lista</t>
  </si>
  <si>
    <t>Seleccionar número de edición de la lista</t>
  </si>
  <si>
    <t>Seleccionar código de la acción formativa de la lista</t>
  </si>
  <si>
    <t>Introducir importe subvencionado total</t>
  </si>
  <si>
    <t>RELACIÓN NÓMINAS DE PERSONAL INTERNO</t>
  </si>
  <si>
    <t>TOTAL MÁXIMO SUBVENCIONABLE
 (A + B - C)</t>
  </si>
  <si>
    <t>IMPORTE IMPUTADO SUBVENCIONABLE
(D + E - F)</t>
  </si>
  <si>
    <t>Se calculará automáticamente mediante la suma de los anteriores conceptos: IMPORTE DEL SALARIO BRUTO + IMPORTE SEGURIDAD SOCIAL EMPRESA - BONIF. CUOTAS S.SOCIAL</t>
  </si>
  <si>
    <t>Se cumplimentará de forma automática</t>
  </si>
  <si>
    <t>Concepto que aparece en la factura añadiendo la actividad del proyecto a la que se refiere el gasto o la información necesaria para que se conozca la naturaleza del mismo y su relación con las actuaciones desarrolladas</t>
  </si>
  <si>
    <t>La justificación documental de la realización de las actuaciones financiadas se realizará mediante cuenta justificativa, de acuerdo con lo previsto en el artículo 72.2 b del Reglamento de la Ley General de Subvenciones.</t>
  </si>
  <si>
    <t>Se cumplimentará automáticamente el porcentaje referido al importe imputado a la subvención sobre el importe total del gasto</t>
  </si>
  <si>
    <t>Cuantía total de la factura/documento de valor probatorio correspondiente al gasto descrito</t>
  </si>
  <si>
    <t>Nombre de la empresa / Profesional por cuenta propia emisor/a de la factura del gasto</t>
  </si>
  <si>
    <t>CIF de la empresa o DNI de el/la Profesional por cuenta propia emisor/a de la factura del gasto reflejado</t>
  </si>
  <si>
    <t>Se calcularán de forma automática</t>
  </si>
  <si>
    <t>Información relevante a aportar: origen del ingreso, nº de la BDNS de la subvención, etc.</t>
  </si>
  <si>
    <r>
      <t xml:space="preserve">       </t>
    </r>
    <r>
      <rPr>
        <sz val="11"/>
        <color rgb="FF595959"/>
        <rFont val="Calibri"/>
        <family val="2"/>
        <scheme val="minor"/>
      </rPr>
      <t>a)</t>
    </r>
    <r>
      <rPr>
        <sz val="7"/>
        <color rgb="FF595959"/>
        <rFont val="Times New Roman"/>
        <family val="1"/>
      </rPr>
      <t> </t>
    </r>
    <r>
      <rPr>
        <sz val="11"/>
        <color rgb="FF595959"/>
        <rFont val="Calibri"/>
        <family val="2"/>
        <scheme val="minor"/>
      </rPr>
      <t>Los impuestos sobre las rentas de personas físicas o sociedades. No obstante, no se considerará en tal prohibición las retenciones en nóminas a cuenta del impuesto que deban ser efectuadas por aplicación de la normativa en vigor.</t>
    </r>
  </si>
  <si>
    <r>
      <t xml:space="preserve">      </t>
    </r>
    <r>
      <rPr>
        <sz val="11"/>
        <color rgb="FF595959"/>
        <rFont val="Calibri"/>
        <family val="2"/>
        <scheme val="minor"/>
      </rPr>
      <t>b)</t>
    </r>
    <r>
      <rPr>
        <sz val="7"/>
        <color rgb="FF595959"/>
        <rFont val="Times New Roman"/>
        <family val="1"/>
      </rPr>
      <t> </t>
    </r>
    <r>
      <rPr>
        <sz val="11"/>
        <color rgb="FF595959"/>
        <rFont val="Calibri"/>
        <family val="2"/>
        <scheme val="minor"/>
      </rPr>
      <t>Autorizaciones administrativas, licencias, permisos, multas, así como otros impuestos, tributos y tasas, de tipo nacional, autonómico o local, que sean exigibles conforme a la normativa correspondiente.</t>
    </r>
  </si>
  <si>
    <r>
      <t xml:space="preserve">       </t>
    </r>
    <r>
      <rPr>
        <sz val="11"/>
        <color rgb="FF595959"/>
        <rFont val="Calibri"/>
        <family val="2"/>
        <scheme val="minor"/>
      </rPr>
      <t>c)</t>
    </r>
    <r>
      <rPr>
        <sz val="7"/>
        <color rgb="FF595959"/>
        <rFont val="Times New Roman"/>
        <family val="1"/>
      </rPr>
      <t> </t>
    </r>
    <r>
      <rPr>
        <sz val="11"/>
        <color rgb="FF595959"/>
        <rFont val="Calibri"/>
        <family val="2"/>
        <scheme val="minor"/>
      </rPr>
      <t>Los intereses de las deudas.</t>
    </r>
  </si>
  <si>
    <r>
      <t xml:space="preserve">      </t>
    </r>
    <r>
      <rPr>
        <sz val="11"/>
        <color rgb="FF595959"/>
        <rFont val="Calibri"/>
        <family val="2"/>
        <scheme val="minor"/>
      </rPr>
      <t>d)</t>
    </r>
    <r>
      <rPr>
        <sz val="7"/>
        <color rgb="FF595959"/>
        <rFont val="Times New Roman"/>
        <family val="1"/>
      </rPr>
      <t> </t>
    </r>
    <r>
      <rPr>
        <sz val="11"/>
        <color rgb="FF595959"/>
        <rFont val="Calibri"/>
        <family val="2"/>
        <scheme val="minor"/>
      </rPr>
      <t>Los intereses de mora, los recargos y las sanciones administrativas y penales.</t>
    </r>
  </si>
  <si>
    <r>
      <t xml:space="preserve">      </t>
    </r>
    <r>
      <rPr>
        <sz val="11"/>
        <color rgb="FF595959"/>
        <rFont val="Calibri"/>
        <family val="2"/>
        <scheme val="minor"/>
      </rPr>
      <t>e) Los gastos derivados de procedimientos judiciales. De acuerdo con lo establecido en el artículo 37 del Real Decreto-ley 36/2020, de 30 de diciembre, la financiación correspondiente a   estas ayudas está legalmente afectada a financiar los proyectos o líneas de acción que se integren dentro del Plan de Recuperación.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</si>
</sst>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1" x14ac:knownFonts="1">
    <font>
      <sz val="11"/>
      <color theme="1"/>
      <name val="Calibri"/>
      <family val="2"/>
      <scheme val="minor"/>
    </font>
    <font>
      <b/>
      <sz val="14"/>
      <color theme="1"/>
      <name val="Calibri"/>
      <family val="2"/>
      <scheme val="minor"/>
    </font>
    <font>
      <sz val="14"/>
      <color theme="1"/>
      <name val="Calibri"/>
      <family val="2"/>
      <scheme val="minor"/>
    </font>
    <font>
      <sz val="10"/>
      <color rgb="FF000000"/>
      <name val="Calibri"/>
      <family val="2"/>
      <scheme val="minor"/>
    </font>
    <font>
      <sz val="9"/>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sz val="18"/>
      <color theme="1"/>
      <name val="Calibri"/>
      <family val="2"/>
      <scheme val="minor"/>
    </font>
    <font>
      <b/>
      <sz val="20"/>
      <color theme="1"/>
      <name val="Calibri"/>
      <family val="2"/>
      <scheme val="minor"/>
    </font>
    <font>
      <b/>
      <sz val="11"/>
      <color theme="1"/>
      <name val="Calibri"/>
      <family val="2"/>
      <scheme val="minor"/>
    </font>
    <font>
      <u/>
      <sz val="24"/>
      <color theme="10"/>
      <name val="Calibri"/>
      <family val="2"/>
      <scheme val="minor"/>
    </font>
    <font>
      <b/>
      <sz val="10"/>
      <color rgb="FF000000"/>
      <name val="Arial"/>
      <family val="2"/>
    </font>
    <font>
      <sz val="10"/>
      <color theme="1"/>
      <name val="Arial"/>
      <family val="2"/>
    </font>
    <font>
      <u/>
      <sz val="11"/>
      <color theme="1"/>
      <name val="Calibri"/>
      <family val="2"/>
      <scheme val="minor"/>
    </font>
    <font>
      <b/>
      <u/>
      <sz val="12"/>
      <color theme="1"/>
      <name val="Calibri"/>
      <family val="2"/>
      <scheme val="minor"/>
    </font>
    <font>
      <b/>
      <sz val="12"/>
      <color theme="1"/>
      <name val="Calibri"/>
      <family val="2"/>
      <scheme val="minor"/>
    </font>
    <font>
      <b/>
      <sz val="11"/>
      <name val="Calibri"/>
      <family val="2"/>
      <scheme val="minor"/>
    </font>
    <font>
      <sz val="11"/>
      <color rgb="FF595959"/>
      <name val="Calibri"/>
      <family val="2"/>
      <scheme val="minor"/>
    </font>
    <font>
      <sz val="10"/>
      <color rgb="FF040C28"/>
      <name val="Arial"/>
      <family val="2"/>
    </font>
    <font>
      <sz val="7"/>
      <color rgb="FF595959"/>
      <name val="Times New Roman"/>
      <family val="1"/>
    </font>
  </fonts>
  <fills count="14">
    <fill>
      <patternFill patternType="none"/>
    </fill>
    <fill>
      <patternFill patternType="gray125"/>
    </fill>
    <fill>
      <patternFill patternType="solid">
        <fgColor rgb="FFD9D9D9"/>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s>
  <cellStyleXfs count="2">
    <xf numFmtId="0" fontId="0" fillId="0" borderId="0"/>
    <xf numFmtId="0" fontId="5" fillId="0" borderId="0" applyNumberFormat="0" applyFill="0" applyBorder="0" applyAlignment="0" applyProtection="0"/>
  </cellStyleXfs>
  <cellXfs count="208">
    <xf numFmtId="0" fontId="0" fillId="0" borderId="0" xfId="0"/>
    <xf numFmtId="0" fontId="0" fillId="0" borderId="1" xfId="0" applyBorder="1"/>
    <xf numFmtId="0" fontId="1" fillId="0" borderId="1" xfId="0" applyFont="1" applyBorder="1" applyAlignment="1">
      <alignment horizontal="center"/>
    </xf>
    <xf numFmtId="0" fontId="2" fillId="0" borderId="1" xfId="0" applyFont="1" applyBorder="1" applyAlignment="1">
      <alignment horizontal="center"/>
    </xf>
    <xf numFmtId="49" fontId="0" fillId="0" borderId="0" xfId="0" applyNumberFormat="1"/>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vertical="center"/>
    </xf>
    <xf numFmtId="0" fontId="4" fillId="0" borderId="0" xfId="0" applyFont="1" applyAlignment="1">
      <alignment vertical="center"/>
    </xf>
    <xf numFmtId="0" fontId="3" fillId="8" borderId="1" xfId="0" applyFont="1" applyFill="1" applyBorder="1" applyAlignment="1">
      <alignment horizontal="center" vertical="center" wrapText="1"/>
    </xf>
    <xf numFmtId="164" fontId="4" fillId="0" borderId="9" xfId="0" applyNumberFormat="1" applyFont="1" applyBorder="1" applyAlignment="1">
      <alignment vertical="center"/>
    </xf>
    <xf numFmtId="0" fontId="12" fillId="2" borderId="10" xfId="0" applyFont="1" applyFill="1" applyBorder="1" applyAlignment="1">
      <alignment horizontal="center" vertical="center" wrapText="1"/>
    </xf>
    <xf numFmtId="0" fontId="13" fillId="0" borderId="10" xfId="0" applyFont="1" applyBorder="1" applyAlignment="1">
      <alignment vertical="center"/>
    </xf>
    <xf numFmtId="0" fontId="6" fillId="5" borderId="0" xfId="0" applyFont="1" applyFill="1" applyAlignment="1" applyProtection="1">
      <alignment horizontal="center" vertical="center" wrapText="1"/>
    </xf>
    <xf numFmtId="8" fontId="7" fillId="5" borderId="0" xfId="0" applyNumberFormat="1" applyFont="1" applyFill="1" applyAlignment="1" applyProtection="1">
      <alignment horizontal="center" vertical="center" wrapText="1"/>
    </xf>
    <xf numFmtId="0" fontId="8" fillId="7" borderId="7" xfId="0" applyFont="1" applyFill="1" applyBorder="1" applyAlignment="1" applyProtection="1">
      <alignment horizontal="center" vertical="center" wrapText="1"/>
    </xf>
    <xf numFmtId="0" fontId="9" fillId="5" borderId="0" xfId="0" applyFont="1" applyFill="1" applyAlignment="1" applyProtection="1">
      <alignment vertical="center"/>
    </xf>
    <xf numFmtId="0" fontId="0" fillId="0" borderId="0" xfId="0" applyFill="1" applyBorder="1"/>
    <xf numFmtId="0" fontId="0" fillId="0" borderId="15" xfId="0" applyNumberForma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0" fillId="0" borderId="22" xfId="0" applyNumberFormat="1" applyFill="1" applyBorder="1" applyAlignment="1">
      <alignment horizontal="center" vertical="center" wrapText="1"/>
    </xf>
    <xf numFmtId="0" fontId="0" fillId="0" borderId="22" xfId="0" applyNumberFormat="1" applyFill="1" applyBorder="1" applyAlignment="1">
      <alignment horizontal="center" vertical="center"/>
    </xf>
    <xf numFmtId="164" fontId="0" fillId="0" borderId="23" xfId="0" applyNumberFormat="1" applyFill="1" applyBorder="1" applyAlignment="1">
      <alignment horizontal="center" vertical="center"/>
    </xf>
    <xf numFmtId="0" fontId="16" fillId="0" borderId="0" xfId="0" applyFont="1" applyAlignment="1">
      <alignment vertical="center"/>
    </xf>
    <xf numFmtId="0" fontId="10" fillId="0" borderId="0" xfId="0" applyFont="1" applyAlignment="1">
      <alignment horizontal="center" vertical="center"/>
    </xf>
    <xf numFmtId="0" fontId="0" fillId="0" borderId="0" xfId="0"/>
    <xf numFmtId="0" fontId="10" fillId="12" borderId="19" xfId="0" applyFont="1" applyFill="1" applyBorder="1" applyAlignment="1">
      <alignment horizontal="center" vertical="center" wrapText="1"/>
    </xf>
    <xf numFmtId="0" fontId="10" fillId="12" borderId="20" xfId="0" applyFont="1" applyFill="1" applyBorder="1" applyAlignment="1">
      <alignment horizontal="center" vertical="center" wrapText="1"/>
    </xf>
    <xf numFmtId="0" fontId="10" fillId="12" borderId="21"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30" xfId="0" applyFont="1" applyFill="1" applyBorder="1" applyAlignment="1">
      <alignment horizontal="center" vertical="center" wrapText="1"/>
    </xf>
    <xf numFmtId="0" fontId="16" fillId="11" borderId="11" xfId="0" applyFont="1" applyFill="1" applyBorder="1" applyAlignment="1">
      <alignment horizontal="center" vertical="center"/>
    </xf>
    <xf numFmtId="0" fontId="0" fillId="0" borderId="3" xfId="0" applyBorder="1" applyAlignment="1" applyProtection="1">
      <alignment vertical="center" wrapText="1"/>
      <protection locked="0"/>
    </xf>
    <xf numFmtId="14" fontId="0" fillId="0" borderId="4"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0" fontId="10" fillId="12" borderId="12"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13" xfId="0" applyFont="1" applyFill="1" applyBorder="1" applyAlignment="1">
      <alignment horizontal="center" vertical="center" wrapText="1"/>
    </xf>
    <xf numFmtId="164" fontId="0" fillId="0" borderId="4" xfId="0" applyNumberFormat="1" applyBorder="1" applyAlignment="1" applyProtection="1">
      <alignment vertical="center"/>
      <protection locked="0"/>
    </xf>
    <xf numFmtId="164" fontId="0" fillId="0" borderId="7" xfId="0" applyNumberFormat="1" applyBorder="1" applyAlignment="1" applyProtection="1">
      <alignment vertical="center"/>
      <protection locked="0"/>
    </xf>
    <xf numFmtId="0" fontId="10" fillId="10" borderId="16"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0" fillId="10" borderId="18" xfId="0" applyFont="1" applyFill="1" applyBorder="1" applyAlignment="1">
      <alignment horizontal="left" vertical="center" wrapText="1"/>
    </xf>
    <xf numFmtId="0" fontId="0" fillId="0" borderId="15" xfId="0" applyNumberFormat="1" applyFill="1" applyBorder="1" applyAlignment="1">
      <alignment horizontal="left" vertical="center" wrapText="1"/>
    </xf>
    <xf numFmtId="0" fontId="0" fillId="0" borderId="22" xfId="0" applyNumberFormat="1" applyFill="1" applyBorder="1" applyAlignment="1">
      <alignment horizontal="left" vertical="center" wrapText="1"/>
    </xf>
    <xf numFmtId="0" fontId="0" fillId="0" borderId="22" xfId="0" applyNumberFormat="1" applyFill="1" applyBorder="1" applyAlignment="1">
      <alignment horizontal="left" vertical="center"/>
    </xf>
    <xf numFmtId="164" fontId="0" fillId="0" borderId="23" xfId="0" applyNumberFormat="1" applyFill="1" applyBorder="1" applyAlignment="1">
      <alignment horizontal="left" vertical="center"/>
    </xf>
    <xf numFmtId="0" fontId="17" fillId="0" borderId="0" xfId="0" applyFont="1" applyFill="1" applyBorder="1" applyAlignment="1">
      <alignment horizontal="left" vertical="center" wrapText="1"/>
    </xf>
    <xf numFmtId="0" fontId="16" fillId="0" borderId="0" xfId="0" applyFont="1" applyAlignment="1">
      <alignment horizontal="left" vertical="center"/>
    </xf>
    <xf numFmtId="0" fontId="0" fillId="0" borderId="3" xfId="0" applyBorder="1" applyAlignment="1" applyProtection="1">
      <alignment horizontal="left" vertical="center" wrapText="1"/>
      <protection locked="0"/>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35" xfId="0" applyBorder="1" applyAlignment="1" applyProtection="1">
      <alignment horizontal="left" vertical="center"/>
      <protection locked="0"/>
    </xf>
    <xf numFmtId="0" fontId="0" fillId="0" borderId="24" xfId="0" applyBorder="1" applyAlignment="1" applyProtection="1">
      <alignment horizontal="left" vertical="center" wrapText="1"/>
      <protection locked="0"/>
    </xf>
    <xf numFmtId="17" fontId="0" fillId="0" borderId="1" xfId="0" applyNumberFormat="1"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0" xfId="0" applyAlignment="1" applyProtection="1">
      <alignment horizontal="left" vertical="center"/>
      <protection locked="0"/>
    </xf>
    <xf numFmtId="164" fontId="0" fillId="0" borderId="0" xfId="0" applyNumberFormat="1" applyAlignment="1" applyProtection="1">
      <alignment horizontal="left" vertical="center"/>
      <protection locked="0"/>
    </xf>
    <xf numFmtId="14" fontId="0" fillId="0" borderId="0" xfId="0" applyNumberFormat="1" applyAlignment="1" applyProtection="1">
      <alignment horizontal="left" vertical="center"/>
      <protection locked="0"/>
    </xf>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14" fontId="0" fillId="0" borderId="5" xfId="0" applyNumberFormat="1" applyBorder="1" applyAlignment="1" applyProtection="1">
      <alignment vertical="center"/>
      <protection locked="0"/>
    </xf>
    <xf numFmtId="0" fontId="0" fillId="0" borderId="24"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24" xfId="0" applyBorder="1" applyAlignment="1" applyProtection="1">
      <alignment vertical="center"/>
      <protection locked="0"/>
    </xf>
    <xf numFmtId="14" fontId="0" fillId="0" borderId="1" xfId="0" applyNumberFormat="1" applyBorder="1" applyAlignment="1" applyProtection="1">
      <alignment vertical="center"/>
      <protection locked="0"/>
    </xf>
    <xf numFmtId="14" fontId="0" fillId="0" borderId="25" xfId="0" applyNumberFormat="1"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14" fontId="0" fillId="0" borderId="7" xfId="0" applyNumberFormat="1" applyBorder="1" applyAlignment="1" applyProtection="1">
      <alignment vertical="center"/>
      <protection locked="0"/>
    </xf>
    <xf numFmtId="14" fontId="0" fillId="0" borderId="8" xfId="0" applyNumberFormat="1" applyBorder="1" applyAlignment="1" applyProtection="1">
      <alignment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14" fontId="0" fillId="0" borderId="0" xfId="0" applyNumberFormat="1" applyAlignment="1" applyProtection="1">
      <alignment vertical="center"/>
      <protection locked="0"/>
    </xf>
    <xf numFmtId="0" fontId="0" fillId="5" borderId="0" xfId="0" applyFill="1" applyAlignment="1" applyProtection="1">
      <alignment vertical="center"/>
    </xf>
    <xf numFmtId="0" fontId="0" fillId="0" borderId="0" xfId="0" applyAlignment="1" applyProtection="1">
      <alignment vertical="center"/>
    </xf>
    <xf numFmtId="0" fontId="0" fillId="6" borderId="0" xfId="0" applyFill="1" applyAlignment="1" applyProtection="1">
      <alignment vertical="center"/>
    </xf>
    <xf numFmtId="0" fontId="0" fillId="0" borderId="3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9" xfId="0" applyBorder="1" applyAlignment="1" applyProtection="1">
      <alignment vertical="center"/>
      <protection locked="0"/>
    </xf>
    <xf numFmtId="164" fontId="0" fillId="0" borderId="9" xfId="0" applyNumberFormat="1" applyBorder="1" applyAlignment="1" applyProtection="1">
      <alignment vertical="center"/>
      <protection locked="0"/>
    </xf>
    <xf numFmtId="164" fontId="0" fillId="0" borderId="42" xfId="0" applyNumberFormat="1" applyBorder="1" applyAlignment="1" applyProtection="1">
      <alignment vertical="center"/>
      <protection locked="0"/>
    </xf>
    <xf numFmtId="164" fontId="0" fillId="0" borderId="43" xfId="0" applyNumberFormat="1" applyBorder="1" applyAlignment="1" applyProtection="1">
      <alignment vertical="center"/>
      <protection locked="0"/>
    </xf>
    <xf numFmtId="164" fontId="0" fillId="0" borderId="39" xfId="0" applyNumberFormat="1" applyBorder="1" applyAlignment="1" applyProtection="1">
      <alignment vertical="center"/>
      <protection locked="0"/>
    </xf>
    <xf numFmtId="0" fontId="0" fillId="0" borderId="44" xfId="0" applyBorder="1" applyAlignment="1" applyProtection="1">
      <alignment vertical="center"/>
      <protection locked="0"/>
    </xf>
    <xf numFmtId="164" fontId="0" fillId="0" borderId="44" xfId="0" applyNumberFormat="1" applyBorder="1" applyAlignment="1" applyProtection="1">
      <alignment vertical="center"/>
      <protection locked="0"/>
    </xf>
    <xf numFmtId="0" fontId="0" fillId="0" borderId="6" xfId="0" applyBorder="1" applyAlignment="1" applyProtection="1">
      <alignment vertical="center" wrapText="1"/>
      <protection locked="0"/>
    </xf>
    <xf numFmtId="0" fontId="0" fillId="0" borderId="31" xfId="0" applyBorder="1" applyAlignment="1" applyProtection="1">
      <alignment vertical="center" wrapText="1"/>
      <protection locked="0"/>
    </xf>
    <xf numFmtId="164" fontId="0" fillId="0" borderId="40" xfId="0" applyNumberFormat="1" applyBorder="1" applyAlignment="1" applyProtection="1">
      <alignment vertical="center"/>
      <protection locked="0"/>
    </xf>
    <xf numFmtId="164" fontId="0" fillId="0" borderId="45" xfId="0" applyNumberFormat="1" applyBorder="1" applyAlignment="1" applyProtection="1">
      <alignment vertical="center"/>
      <protection locked="0"/>
    </xf>
    <xf numFmtId="164" fontId="0" fillId="0" borderId="6" xfId="0" applyNumberFormat="1" applyBorder="1" applyAlignment="1" applyProtection="1">
      <alignment vertical="center"/>
      <protection locked="0"/>
    </xf>
    <xf numFmtId="164" fontId="0" fillId="0" borderId="8" xfId="0" applyNumberFormat="1" applyBorder="1" applyAlignment="1" applyProtection="1">
      <alignment vertical="center"/>
      <protection locked="0"/>
    </xf>
    <xf numFmtId="0" fontId="0" fillId="0" borderId="41"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10" fillId="10" borderId="47" xfId="0" applyFont="1" applyFill="1" applyBorder="1" applyAlignment="1">
      <alignment horizontal="left" vertical="center" wrapText="1"/>
    </xf>
    <xf numFmtId="0" fontId="0" fillId="0" borderId="48" xfId="0" applyNumberFormat="1" applyFill="1" applyBorder="1" applyAlignment="1">
      <alignment horizontal="left" vertical="center"/>
    </xf>
    <xf numFmtId="164" fontId="0" fillId="0" borderId="0" xfId="0" applyNumberFormat="1" applyFill="1" applyBorder="1" applyAlignment="1">
      <alignment horizontal="left" vertical="center"/>
    </xf>
    <xf numFmtId="0" fontId="0" fillId="0" borderId="0" xfId="0" applyFill="1" applyBorder="1" applyAlignment="1">
      <alignment horizontal="left" vertical="center" wrapText="1"/>
    </xf>
    <xf numFmtId="17" fontId="0" fillId="0" borderId="20" xfId="0" applyNumberFormat="1" applyBorder="1" applyAlignment="1" applyProtection="1">
      <alignment horizontal="left" vertical="center" wrapText="1"/>
      <protection locked="0"/>
    </xf>
    <xf numFmtId="0" fontId="17" fillId="12" borderId="11" xfId="0" applyFont="1" applyFill="1" applyBorder="1" applyAlignment="1" applyProtection="1">
      <alignment horizontal="center" vertical="center" wrapText="1"/>
    </xf>
    <xf numFmtId="0" fontId="17" fillId="12" borderId="36" xfId="0" applyFont="1" applyFill="1" applyBorder="1" applyAlignment="1" applyProtection="1">
      <alignment horizontal="center" vertical="center" wrapText="1"/>
    </xf>
    <xf numFmtId="0" fontId="17" fillId="12" borderId="38" xfId="0" applyFont="1" applyFill="1" applyBorder="1" applyAlignment="1" applyProtection="1">
      <alignment horizontal="center" vertical="center" wrapText="1"/>
    </xf>
    <xf numFmtId="0" fontId="17" fillId="12" borderId="46" xfId="0" applyFont="1" applyFill="1" applyBorder="1" applyAlignment="1" applyProtection="1">
      <alignment horizontal="center" vertical="center" wrapText="1"/>
    </xf>
    <xf numFmtId="14" fontId="0" fillId="0" borderId="4"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7" xfId="0" applyNumberFormat="1" applyBorder="1" applyAlignment="1" applyProtection="1">
      <alignment horizontal="center" vertical="center"/>
      <protection locked="0"/>
    </xf>
    <xf numFmtId="164" fontId="0" fillId="0" borderId="4" xfId="0" applyNumberFormat="1" applyBorder="1" applyAlignment="1" applyProtection="1">
      <alignment horizontal="right" vertical="center"/>
      <protection locked="0"/>
    </xf>
    <xf numFmtId="164" fontId="0" fillId="13" borderId="4" xfId="0" applyNumberFormat="1" applyFill="1" applyBorder="1" applyAlignment="1" applyProtection="1">
      <alignment horizontal="right" vertical="center"/>
    </xf>
    <xf numFmtId="10" fontId="0" fillId="13" borderId="20" xfId="0" applyNumberFormat="1" applyFill="1" applyBorder="1" applyAlignment="1" applyProtection="1">
      <alignment horizontal="right" vertical="center" wrapText="1"/>
    </xf>
    <xf numFmtId="164" fontId="0" fillId="13" borderId="20" xfId="0" applyNumberFormat="1" applyFill="1" applyBorder="1" applyAlignment="1" applyProtection="1">
      <alignment horizontal="right" vertical="center" wrapText="1"/>
    </xf>
    <xf numFmtId="164" fontId="0" fillId="13" borderId="20" xfId="0" applyNumberFormat="1" applyFill="1" applyBorder="1" applyAlignment="1" applyProtection="1">
      <alignment horizontal="right" vertical="center"/>
    </xf>
    <xf numFmtId="164" fontId="0" fillId="0" borderId="1" xfId="0" applyNumberFormat="1" applyBorder="1" applyAlignment="1" applyProtection="1">
      <alignment horizontal="right" vertical="center"/>
      <protection locked="0"/>
    </xf>
    <xf numFmtId="164" fontId="0" fillId="13" borderId="1" xfId="0" applyNumberFormat="1" applyFill="1" applyBorder="1" applyAlignment="1" applyProtection="1">
      <alignment horizontal="right" vertical="center"/>
    </xf>
    <xf numFmtId="10" fontId="0" fillId="13" borderId="1" xfId="0" applyNumberFormat="1" applyFill="1" applyBorder="1" applyAlignment="1" applyProtection="1">
      <alignment horizontal="right" vertical="center" wrapText="1"/>
    </xf>
    <xf numFmtId="164" fontId="0" fillId="13" borderId="1" xfId="0" applyNumberFormat="1" applyFill="1" applyBorder="1" applyAlignment="1" applyProtection="1">
      <alignment horizontal="right" vertical="center" wrapText="1"/>
    </xf>
    <xf numFmtId="164" fontId="0" fillId="0" borderId="7" xfId="0" applyNumberFormat="1" applyBorder="1" applyAlignment="1" applyProtection="1">
      <alignment horizontal="right" vertical="center"/>
      <protection locked="0"/>
    </xf>
    <xf numFmtId="164" fontId="0" fillId="13" borderId="7" xfId="0" applyNumberFormat="1" applyFill="1" applyBorder="1" applyAlignment="1" applyProtection="1">
      <alignment horizontal="right" vertical="center"/>
    </xf>
    <xf numFmtId="10" fontId="0" fillId="13" borderId="9" xfId="0" applyNumberFormat="1" applyFill="1" applyBorder="1" applyAlignment="1" applyProtection="1">
      <alignment horizontal="right" vertical="center" wrapText="1"/>
    </xf>
    <xf numFmtId="164" fontId="0" fillId="13" borderId="9" xfId="0" applyNumberFormat="1" applyFill="1" applyBorder="1" applyAlignment="1" applyProtection="1">
      <alignment horizontal="right" vertical="center" wrapText="1"/>
    </xf>
    <xf numFmtId="164" fontId="0" fillId="13" borderId="9" xfId="0" applyNumberFormat="1" applyFill="1" applyBorder="1" applyAlignment="1" applyProtection="1">
      <alignment horizontal="right" vertical="center"/>
    </xf>
    <xf numFmtId="17" fontId="0" fillId="0" borderId="4" xfId="0" applyNumberFormat="1"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9" fontId="0" fillId="13" borderId="1" xfId="0" applyNumberFormat="1" applyFill="1" applyBorder="1" applyAlignment="1" applyProtection="1">
      <alignment vertical="center"/>
    </xf>
    <xf numFmtId="9" fontId="0" fillId="13" borderId="7" xfId="0" applyNumberFormat="1" applyFill="1" applyBorder="1" applyAlignment="1" applyProtection="1">
      <alignment vertical="center"/>
    </xf>
    <xf numFmtId="0" fontId="0" fillId="0" borderId="1" xfId="0" applyBorder="1" applyAlignment="1" applyProtection="1">
      <alignment vertical="center" wrapText="1"/>
      <protection locked="0"/>
    </xf>
    <xf numFmtId="0" fontId="0" fillId="0" borderId="4" xfId="0" applyBorder="1" applyAlignment="1" applyProtection="1">
      <alignment vertical="center" wrapText="1"/>
      <protection locked="0"/>
    </xf>
    <xf numFmtId="0" fontId="6" fillId="12" borderId="3" xfId="0" applyFont="1" applyFill="1" applyBorder="1" applyAlignment="1" applyProtection="1">
      <alignment horizontal="center" vertical="center" wrapText="1"/>
    </xf>
    <xf numFmtId="0" fontId="6" fillId="12" borderId="4" xfId="0" applyFont="1" applyFill="1" applyBorder="1" applyAlignment="1" applyProtection="1">
      <alignment horizontal="center" vertical="center" wrapText="1"/>
    </xf>
    <xf numFmtId="0" fontId="6" fillId="12" borderId="5"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protection locked="0"/>
    </xf>
    <xf numFmtId="164" fontId="8" fillId="6" borderId="8" xfId="0" applyNumberFormat="1" applyFont="1" applyFill="1" applyBorder="1" applyAlignment="1" applyProtection="1">
      <alignment horizontal="center" vertical="center" wrapText="1"/>
      <protection locked="0"/>
    </xf>
    <xf numFmtId="164" fontId="8" fillId="6" borderId="7" xfId="0" applyNumberFormat="1" applyFont="1" applyFill="1" applyBorder="1" applyAlignment="1" applyProtection="1">
      <alignment horizontal="center" vertical="center" wrapText="1"/>
      <protection locked="0"/>
    </xf>
    <xf numFmtId="8" fontId="8" fillId="6" borderId="6"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0" fillId="6" borderId="0" xfId="0" applyFill="1"/>
    <xf numFmtId="0" fontId="10" fillId="6" borderId="0" xfId="0" applyFont="1" applyFill="1" applyAlignment="1">
      <alignment horizontal="left" vertical="center" wrapText="1"/>
    </xf>
    <xf numFmtId="9" fontId="0" fillId="13" borderId="4" xfId="0" applyNumberFormat="1" applyFill="1" applyBorder="1" applyAlignment="1" applyProtection="1">
      <alignment horizontal="center" vertical="center"/>
    </xf>
    <xf numFmtId="0" fontId="0" fillId="6" borderId="0" xfId="0" applyFill="1"/>
    <xf numFmtId="0" fontId="10" fillId="12" borderId="49" xfId="0" applyFont="1" applyFill="1" applyBorder="1" applyAlignment="1">
      <alignment horizontal="left" vertical="center" wrapText="1"/>
    </xf>
    <xf numFmtId="0" fontId="10" fillId="12" borderId="49" xfId="0" applyFont="1" applyFill="1" applyBorder="1" applyAlignment="1">
      <alignment vertical="center" wrapText="1"/>
    </xf>
    <xf numFmtId="0" fontId="10" fillId="12" borderId="49" xfId="0" applyFont="1" applyFill="1" applyBorder="1" applyAlignment="1">
      <alignment horizontal="left" vertical="top" wrapText="1"/>
    </xf>
    <xf numFmtId="0" fontId="0" fillId="0" borderId="0" xfId="0" applyFill="1"/>
    <xf numFmtId="0" fontId="0" fillId="0" borderId="0" xfId="0" applyFill="1" applyAlignment="1"/>
    <xf numFmtId="0" fontId="0" fillId="0" borderId="0" xfId="0" applyFill="1" applyAlignment="1">
      <alignment wrapText="1"/>
    </xf>
    <xf numFmtId="0" fontId="20" fillId="0" borderId="0" xfId="0" applyFont="1" applyFill="1" applyAlignment="1">
      <alignment vertical="center"/>
    </xf>
    <xf numFmtId="0" fontId="20" fillId="0" borderId="0" xfId="0" applyFont="1" applyFill="1" applyAlignment="1">
      <alignment vertical="center" wrapText="1"/>
    </xf>
    <xf numFmtId="0" fontId="18" fillId="0" borderId="0" xfId="0" applyFont="1" applyFill="1" applyAlignment="1">
      <alignment vertical="center"/>
    </xf>
    <xf numFmtId="0" fontId="18" fillId="0" borderId="0" xfId="0" applyFont="1" applyFill="1" applyAlignment="1">
      <alignment vertical="center" wrapText="1"/>
    </xf>
    <xf numFmtId="0" fontId="11" fillId="6" borderId="0" xfId="1" quotePrefix="1" applyFont="1" applyFill="1" applyBorder="1" applyAlignment="1" applyProtection="1">
      <alignment horizontal="center" vertical="center"/>
      <protection locked="0"/>
    </xf>
    <xf numFmtId="0" fontId="9" fillId="6" borderId="0" xfId="0" applyFont="1" applyFill="1" applyAlignment="1" applyProtection="1">
      <alignment horizontal="center" vertical="center" wrapText="1"/>
    </xf>
    <xf numFmtId="0" fontId="9" fillId="5" borderId="0" xfId="0" applyFont="1" applyFill="1" applyAlignment="1" applyProtection="1">
      <alignment horizontal="center" vertical="center" wrapText="1"/>
    </xf>
    <xf numFmtId="0" fontId="11" fillId="5" borderId="0" xfId="1" quotePrefix="1" applyFont="1" applyFill="1" applyBorder="1" applyAlignment="1" applyProtection="1">
      <alignment horizontal="center" vertical="center"/>
      <protection locked="0"/>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0" fontId="16" fillId="11" borderId="12" xfId="0" applyFont="1" applyFill="1" applyBorder="1" applyAlignment="1">
      <alignment horizontal="center" vertical="center"/>
    </xf>
    <xf numFmtId="0" fontId="16" fillId="11" borderId="13" xfId="0" applyFont="1" applyFill="1" applyBorder="1" applyAlignment="1">
      <alignment horizontal="center" vertical="center"/>
    </xf>
    <xf numFmtId="0" fontId="16" fillId="11" borderId="37" xfId="0" applyFont="1" applyFill="1" applyBorder="1" applyAlignment="1">
      <alignment horizontal="center" vertical="center"/>
    </xf>
    <xf numFmtId="0" fontId="16" fillId="11" borderId="38" xfId="0" applyFont="1" applyFill="1" applyBorder="1" applyAlignment="1">
      <alignment horizontal="center" vertical="center"/>
    </xf>
    <xf numFmtId="0" fontId="16" fillId="11" borderId="12" xfId="0" applyFont="1" applyFill="1" applyBorder="1" applyAlignment="1" applyProtection="1">
      <alignment horizontal="center" vertical="center"/>
    </xf>
    <xf numFmtId="0" fontId="16" fillId="11" borderId="13" xfId="0" applyFont="1" applyFill="1" applyBorder="1" applyAlignment="1" applyProtection="1">
      <alignment horizontal="center" vertical="center"/>
    </xf>
    <xf numFmtId="0" fontId="16" fillId="11" borderId="14" xfId="0" applyFont="1" applyFill="1" applyBorder="1" applyAlignment="1" applyProtection="1">
      <alignment horizontal="center" vertical="center"/>
    </xf>
    <xf numFmtId="0" fontId="16" fillId="11" borderId="14"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6" fillId="11" borderId="26" xfId="0" applyFont="1" applyFill="1" applyBorder="1" applyAlignment="1">
      <alignment horizontal="center" vertical="center"/>
    </xf>
    <xf numFmtId="0" fontId="16" fillId="11" borderId="27" xfId="0" applyFont="1" applyFill="1" applyBorder="1" applyAlignment="1">
      <alignment horizontal="center" vertical="center"/>
    </xf>
    <xf numFmtId="0" fontId="15" fillId="9" borderId="12" xfId="0" applyFont="1" applyFill="1" applyBorder="1" applyAlignment="1">
      <alignment horizontal="left" vertical="center" wrapText="1"/>
    </xf>
    <xf numFmtId="0" fontId="16" fillId="11" borderId="32" xfId="0" applyFont="1" applyFill="1" applyBorder="1" applyAlignment="1">
      <alignment horizontal="center" vertical="center"/>
    </xf>
    <xf numFmtId="0" fontId="16" fillId="11" borderId="10" xfId="0" applyFont="1" applyFill="1" applyBorder="1" applyAlignment="1">
      <alignment horizontal="center" vertical="center"/>
    </xf>
    <xf numFmtId="0" fontId="0" fillId="6" borderId="50" xfId="0" applyFill="1" applyBorder="1" applyAlignment="1">
      <alignment horizontal="left"/>
    </xf>
    <xf numFmtId="0" fontId="0" fillId="6" borderId="0" xfId="0" applyFill="1" applyAlignment="1">
      <alignment horizontal="left"/>
    </xf>
    <xf numFmtId="0" fontId="0" fillId="6" borderId="50" xfId="0" applyFill="1" applyBorder="1" applyAlignment="1">
      <alignment horizontal="left" vertical="top" wrapText="1"/>
    </xf>
    <xf numFmtId="0" fontId="0" fillId="6" borderId="0" xfId="0" applyFill="1" applyAlignment="1">
      <alignment horizontal="left" vertical="top" wrapText="1"/>
    </xf>
    <xf numFmtId="0" fontId="16" fillId="11" borderId="0" xfId="0" applyFont="1" applyFill="1" applyAlignment="1">
      <alignment horizontal="center" vertical="center"/>
    </xf>
    <xf numFmtId="0" fontId="18" fillId="6" borderId="0" xfId="0" applyFont="1" applyFill="1" applyAlignment="1">
      <alignment horizontal="justify" vertical="center"/>
    </xf>
    <xf numFmtId="49" fontId="18" fillId="6" borderId="0" xfId="0" applyNumberFormat="1" applyFont="1" applyFill="1" applyAlignment="1">
      <alignment horizontal="justify" vertical="center"/>
    </xf>
    <xf numFmtId="0" fontId="0" fillId="6" borderId="50" xfId="0" applyFill="1" applyBorder="1" applyAlignment="1">
      <alignment horizontal="left" vertical="center"/>
    </xf>
    <xf numFmtId="0" fontId="0" fillId="6" borderId="0" xfId="0" applyFill="1" applyAlignment="1">
      <alignment horizontal="left" vertical="center"/>
    </xf>
    <xf numFmtId="0" fontId="0" fillId="6" borderId="50" xfId="0" applyFill="1" applyBorder="1" applyAlignment="1">
      <alignment horizontal="left" wrapText="1"/>
    </xf>
    <xf numFmtId="0" fontId="0" fillId="6" borderId="0" xfId="0" applyFill="1" applyAlignment="1">
      <alignment horizontal="left" wrapText="1"/>
    </xf>
    <xf numFmtId="0" fontId="0" fillId="6" borderId="50" xfId="0" applyFill="1" applyBorder="1" applyAlignment="1">
      <alignment horizontal="left" vertical="center" wrapText="1"/>
    </xf>
    <xf numFmtId="0" fontId="0" fillId="6" borderId="0" xfId="0" applyFill="1" applyAlignment="1">
      <alignment horizontal="left" vertical="center" wrapText="1"/>
    </xf>
    <xf numFmtId="0" fontId="20" fillId="6" borderId="0" xfId="0" applyFont="1" applyFill="1" applyAlignment="1">
      <alignment horizontal="left" vertical="center"/>
    </xf>
    <xf numFmtId="0" fontId="20" fillId="6" borderId="0" xfId="0" applyFont="1" applyFill="1" applyAlignment="1">
      <alignment horizontal="left" vertical="center" wrapText="1"/>
    </xf>
    <xf numFmtId="0" fontId="19" fillId="6" borderId="50" xfId="0" applyFont="1" applyFill="1" applyBorder="1" applyAlignment="1">
      <alignment horizontal="left"/>
    </xf>
    <xf numFmtId="0" fontId="19" fillId="6" borderId="0" xfId="0" applyFont="1" applyFill="1" applyAlignment="1">
      <alignment horizontal="left"/>
    </xf>
    <xf numFmtId="0" fontId="18" fillId="6" borderId="0" xfId="0" applyFont="1" applyFill="1" applyAlignment="1">
      <alignment horizontal="left" vertical="center" wrapText="1"/>
    </xf>
    <xf numFmtId="0" fontId="20" fillId="6" borderId="0" xfId="0" applyFont="1" applyFill="1" applyAlignment="1">
      <alignment horizontal="left" vertical="top" wrapText="1"/>
    </xf>
    <xf numFmtId="0" fontId="20" fillId="6" borderId="0" xfId="0" applyFont="1" applyFill="1" applyAlignment="1">
      <alignment horizontal="left" vertical="top"/>
    </xf>
    <xf numFmtId="0" fontId="0" fillId="6" borderId="0" xfId="0" applyFill="1" applyBorder="1" applyAlignment="1">
      <alignment horizontal="left" vertical="center" wrapText="1"/>
    </xf>
    <xf numFmtId="0" fontId="0" fillId="6" borderId="0" xfId="0" applyFill="1" applyBorder="1" applyAlignment="1">
      <alignment horizontal="left" vertical="top" wrapText="1"/>
    </xf>
    <xf numFmtId="0" fontId="0" fillId="6" borderId="0" xfId="0" applyFill="1" applyBorder="1" applyAlignment="1">
      <alignment horizontal="left"/>
    </xf>
    <xf numFmtId="0" fontId="18" fillId="0" borderId="0" xfId="0" applyFont="1" applyAlignment="1">
      <alignment horizontal="left" vertical="center"/>
    </xf>
  </cellXfs>
  <cellStyles count="2">
    <cellStyle name="Hipervínculo" xfId="1" builtinId="8"/>
    <cellStyle name="Normal" xfId="0" builtinId="0"/>
  </cellStyles>
  <dxfs count="20">
    <dxf>
      <alignment horizontal="left" vertical="center" textRotation="0" indent="0" justifyLastLine="0" shrinkToFit="0" readingOrder="0"/>
      <border diagonalUp="0" diagonalDown="0" outline="0">
        <left style="thin">
          <color indexed="64"/>
        </left>
        <right style="medium">
          <color indexed="64"/>
        </right>
        <top style="thin">
          <color indexed="64"/>
        </top>
        <bottom style="thin">
          <color indexed="64"/>
        </bottom>
      </border>
      <protection locked="0" hidden="0"/>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0.00\ &quot;€&quot;"/>
      <fill>
        <patternFill patternType="solid">
          <fgColor indexed="64"/>
          <bgColor theme="0" tint="-4.9989318521683403E-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4" formatCode="0.00%"/>
      <fill>
        <patternFill patternType="solid">
          <fgColor indexed="64"/>
          <bgColor theme="0" tint="-4.9989318521683403E-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0.00\ &quot;€&quo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0.00\ &quot;€&quot;"/>
      <fill>
        <patternFill patternType="solid">
          <fgColor indexed="64"/>
          <bgColor theme="0" tint="-4.9989318521683403E-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0.00\ &quot;€&quo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4" formatCode="#,##0.00\ &quot;€&quo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0.00\ &quot;€&quo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0.00\ &quot;€&quo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alignment horizontal="left" vertical="center" textRotation="0"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xdr:col>
      <xdr:colOff>735805</xdr:colOff>
      <xdr:row>14</xdr:row>
      <xdr:rowOff>157162</xdr:rowOff>
    </xdr:from>
    <xdr:to>
      <xdr:col>15</xdr:col>
      <xdr:colOff>378618</xdr:colOff>
      <xdr:row>19</xdr:row>
      <xdr:rowOff>609600</xdr:rowOff>
    </xdr:to>
    <xdr:sp macro="" textlink="">
      <xdr:nvSpPr>
        <xdr:cNvPr id="2" name="CuadroTexto 1">
          <a:extLst>
            <a:ext uri="{FF2B5EF4-FFF2-40B4-BE49-F238E27FC236}">
              <a16:creationId xmlns:a16="http://schemas.microsoft.com/office/drawing/2014/main" id="{2A2F1763-1235-48AA-AA42-A18B5A65E5C4}"/>
            </a:ext>
          </a:extLst>
        </xdr:cNvPr>
        <xdr:cNvSpPr txBox="1"/>
      </xdr:nvSpPr>
      <xdr:spPr>
        <a:xfrm>
          <a:off x="3021805" y="2843212"/>
          <a:ext cx="28789313" cy="140493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4000" b="1" i="0" u="none" strike="noStrike">
              <a:solidFill>
                <a:schemeClr val="dk1"/>
              </a:solidFill>
              <a:effectLst/>
              <a:latin typeface="+mn-lt"/>
              <a:ea typeface="+mn-ea"/>
              <a:cs typeface="+mn-cs"/>
            </a:rPr>
            <a:t>MEMORIA ECONÓMICA JUSTIFICATIVA</a:t>
          </a:r>
          <a:endParaRPr lang="es-ES" sz="4000" b="1" u="sng">
            <a:solidFill>
              <a:schemeClr val="tx1"/>
            </a:solidFill>
          </a:endParaRPr>
        </a:p>
      </xdr:txBody>
    </xdr:sp>
    <xdr:clientData/>
  </xdr:twoCellAnchor>
  <xdr:twoCellAnchor>
    <xdr:from>
      <xdr:col>0</xdr:col>
      <xdr:colOff>12700</xdr:colOff>
      <xdr:row>24</xdr:row>
      <xdr:rowOff>57942</xdr:rowOff>
    </xdr:from>
    <xdr:to>
      <xdr:col>9</xdr:col>
      <xdr:colOff>777875</xdr:colOff>
      <xdr:row>27</xdr:row>
      <xdr:rowOff>53975</xdr:rowOff>
    </xdr:to>
    <xdr:sp macro="" textlink="">
      <xdr:nvSpPr>
        <xdr:cNvPr id="3" name="CuadroTexto 2">
          <a:extLst>
            <a:ext uri="{FF2B5EF4-FFF2-40B4-BE49-F238E27FC236}">
              <a16:creationId xmlns:a16="http://schemas.microsoft.com/office/drawing/2014/main" id="{3155041E-B1D9-40AB-91E1-07973FB48D3B}"/>
            </a:ext>
          </a:extLst>
        </xdr:cNvPr>
        <xdr:cNvSpPr txBox="1"/>
      </xdr:nvSpPr>
      <xdr:spPr>
        <a:xfrm>
          <a:off x="12700" y="4648992"/>
          <a:ext cx="16986250" cy="56753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2400" b="1" u="none">
              <a:solidFill>
                <a:schemeClr val="tx1"/>
              </a:solidFill>
            </a:rPr>
            <a:t>Introduzca su número de expediente y compruebe</a:t>
          </a:r>
          <a:r>
            <a:rPr lang="es-ES" sz="2400" b="1" u="none" baseline="0">
              <a:solidFill>
                <a:schemeClr val="tx1"/>
              </a:solidFill>
            </a:rPr>
            <a:t> que los datos corresponden a su municipio</a:t>
          </a:r>
          <a:r>
            <a:rPr lang="es-ES" sz="2000" b="1" u="none" baseline="0">
              <a:solidFill>
                <a:schemeClr val="tx1"/>
              </a:solidFill>
            </a:rPr>
            <a:t>:</a:t>
          </a:r>
          <a:endParaRPr lang="es-ES" sz="2000" b="1" u="none">
            <a:solidFill>
              <a:schemeClr val="tx1"/>
            </a:solidFill>
          </a:endParaRPr>
        </a:p>
      </xdr:txBody>
    </xdr:sp>
    <xdr:clientData/>
  </xdr:twoCellAnchor>
  <xdr:twoCellAnchor>
    <xdr:from>
      <xdr:col>0</xdr:col>
      <xdr:colOff>0</xdr:colOff>
      <xdr:row>36</xdr:row>
      <xdr:rowOff>53179</xdr:rowOff>
    </xdr:from>
    <xdr:to>
      <xdr:col>9</xdr:col>
      <xdr:colOff>2272393</xdr:colOff>
      <xdr:row>39</xdr:row>
      <xdr:rowOff>49212</xdr:rowOff>
    </xdr:to>
    <xdr:sp macro="" textlink="">
      <xdr:nvSpPr>
        <xdr:cNvPr id="4" name="CuadroTexto 3">
          <a:extLst>
            <a:ext uri="{FF2B5EF4-FFF2-40B4-BE49-F238E27FC236}">
              <a16:creationId xmlns:a16="http://schemas.microsoft.com/office/drawing/2014/main" id="{CDF2D6FA-D2DD-4031-B8E8-99091D3582FD}"/>
            </a:ext>
          </a:extLst>
        </xdr:cNvPr>
        <xdr:cNvSpPr txBox="1"/>
      </xdr:nvSpPr>
      <xdr:spPr>
        <a:xfrm>
          <a:off x="0" y="8663779"/>
          <a:ext cx="18493468" cy="56753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ES" sz="2400" b="1" u="none">
              <a:solidFill>
                <a:schemeClr val="tx1"/>
              </a:solidFill>
              <a:latin typeface="+mn-lt"/>
              <a:ea typeface="+mn-ea"/>
              <a:cs typeface="+mn-cs"/>
            </a:rPr>
            <a:t>Puede acceder a las distintas hojas del documento, haciendo clic en los accesos directos marcados en azul:</a:t>
          </a:r>
        </a:p>
      </xdr:txBody>
    </xdr:sp>
    <xdr:clientData/>
  </xdr:twoCellAnchor>
  <xdr:twoCellAnchor editAs="absolute">
    <xdr:from>
      <xdr:col>8</xdr:col>
      <xdr:colOff>641347</xdr:colOff>
      <xdr:row>46</xdr:row>
      <xdr:rowOff>199224</xdr:rowOff>
    </xdr:from>
    <xdr:to>
      <xdr:col>8</xdr:col>
      <xdr:colOff>2778917</xdr:colOff>
      <xdr:row>48</xdr:row>
      <xdr:rowOff>464337</xdr:rowOff>
    </xdr:to>
    <xdr:sp macro="" textlink="">
      <xdr:nvSpPr>
        <xdr:cNvPr id="7" name="Flecha: a la derecha 6">
          <a:extLst>
            <a:ext uri="{FF2B5EF4-FFF2-40B4-BE49-F238E27FC236}">
              <a16:creationId xmlns:a16="http://schemas.microsoft.com/office/drawing/2014/main" id="{89F8889F-3651-4332-925F-500E756B1F71}"/>
            </a:ext>
          </a:extLst>
        </xdr:cNvPr>
        <xdr:cNvSpPr>
          <a:spLocks noChangeAspect="1"/>
        </xdr:cNvSpPr>
      </xdr:nvSpPr>
      <xdr:spPr>
        <a:xfrm>
          <a:off x="15071722" y="14986787"/>
          <a:ext cx="2137570" cy="1527175"/>
        </a:xfrm>
        <a:prstGeom prst="rightArrow">
          <a:avLst/>
        </a:prstGeom>
        <a:solidFill>
          <a:srgbClr val="F85A5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8</xdr:col>
      <xdr:colOff>638172</xdr:colOff>
      <xdr:row>46</xdr:row>
      <xdr:rowOff>179384</xdr:rowOff>
    </xdr:from>
    <xdr:to>
      <xdr:col>8</xdr:col>
      <xdr:colOff>2179899</xdr:colOff>
      <xdr:row>47</xdr:row>
      <xdr:rowOff>65084</xdr:rowOff>
    </xdr:to>
    <xdr:sp macro="" textlink="">
      <xdr:nvSpPr>
        <xdr:cNvPr id="8" name="CuadroTexto 7">
          <a:extLst>
            <a:ext uri="{FF2B5EF4-FFF2-40B4-BE49-F238E27FC236}">
              <a16:creationId xmlns:a16="http://schemas.microsoft.com/office/drawing/2014/main" id="{856ACC2F-E2FD-431C-A8F5-22687C793FD2}"/>
            </a:ext>
          </a:extLst>
        </xdr:cNvPr>
        <xdr:cNvSpPr txBox="1"/>
      </xdr:nvSpPr>
      <xdr:spPr>
        <a:xfrm>
          <a:off x="15068547" y="14966947"/>
          <a:ext cx="1541727"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800" b="1"/>
            <a:t>Haga clic</a:t>
          </a:r>
        </a:p>
      </xdr:txBody>
    </xdr:sp>
    <xdr:clientData/>
  </xdr:twoCellAnchor>
  <xdr:twoCellAnchor>
    <xdr:from>
      <xdr:col>1</xdr:col>
      <xdr:colOff>144463</xdr:colOff>
      <xdr:row>31</xdr:row>
      <xdr:rowOff>504032</xdr:rowOff>
    </xdr:from>
    <xdr:to>
      <xdr:col>4</xdr:col>
      <xdr:colOff>631033</xdr:colOff>
      <xdr:row>31</xdr:row>
      <xdr:rowOff>1059657</xdr:rowOff>
    </xdr:to>
    <xdr:sp macro="" textlink="">
      <xdr:nvSpPr>
        <xdr:cNvPr id="9" name="Flecha: a la derecha 8">
          <a:extLst>
            <a:ext uri="{FF2B5EF4-FFF2-40B4-BE49-F238E27FC236}">
              <a16:creationId xmlns:a16="http://schemas.microsoft.com/office/drawing/2014/main" id="{D6E43821-3E70-4145-9846-75B1ACA3258C}"/>
            </a:ext>
          </a:extLst>
        </xdr:cNvPr>
        <xdr:cNvSpPr/>
      </xdr:nvSpPr>
      <xdr:spPr>
        <a:xfrm>
          <a:off x="906463" y="7064376"/>
          <a:ext cx="2772570" cy="555625"/>
        </a:xfrm>
        <a:prstGeom prst="rightArrow">
          <a:avLst/>
        </a:prstGeom>
        <a:solidFill>
          <a:srgbClr val="F85A5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1</xdr:colOff>
      <xdr:row>31</xdr:row>
      <xdr:rowOff>12700</xdr:rowOff>
    </xdr:from>
    <xdr:to>
      <xdr:col>4</xdr:col>
      <xdr:colOff>619125</xdr:colOff>
      <xdr:row>31</xdr:row>
      <xdr:rowOff>476250</xdr:rowOff>
    </xdr:to>
    <xdr:sp macro="" textlink="">
      <xdr:nvSpPr>
        <xdr:cNvPr id="10" name="CuadroTexto 9">
          <a:extLst>
            <a:ext uri="{FF2B5EF4-FFF2-40B4-BE49-F238E27FC236}">
              <a16:creationId xmlns:a16="http://schemas.microsoft.com/office/drawing/2014/main" id="{C3B888F6-365F-4F0A-BFFC-4CEF27BF47DF}"/>
            </a:ext>
          </a:extLst>
        </xdr:cNvPr>
        <xdr:cNvSpPr txBox="1"/>
      </xdr:nvSpPr>
      <xdr:spPr>
        <a:xfrm>
          <a:off x="1" y="6573044"/>
          <a:ext cx="3667124" cy="46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u="sng"/>
            <a:t>Seleccione</a:t>
          </a:r>
          <a:r>
            <a:rPr lang="es-ES" sz="2400" b="1" u="sng" baseline="0"/>
            <a:t> del desplegable</a:t>
          </a:r>
          <a:endParaRPr lang="es-ES" sz="2400" b="1" u="sng"/>
        </a:p>
      </xdr:txBody>
    </xdr:sp>
    <xdr:clientData/>
  </xdr:twoCellAnchor>
  <xdr:twoCellAnchor editAs="oneCell">
    <xdr:from>
      <xdr:col>7</xdr:col>
      <xdr:colOff>1531939</xdr:colOff>
      <xdr:row>0</xdr:row>
      <xdr:rowOff>130025</xdr:rowOff>
    </xdr:from>
    <xdr:to>
      <xdr:col>8</xdr:col>
      <xdr:colOff>1724425</xdr:colOff>
      <xdr:row>5</xdr:row>
      <xdr:rowOff>116417</xdr:rowOff>
    </xdr:to>
    <xdr:pic>
      <xdr:nvPicPr>
        <xdr:cNvPr id="11" name="Imagen 10">
          <a:extLst>
            <a:ext uri="{FF2B5EF4-FFF2-40B4-BE49-F238E27FC236}">
              <a16:creationId xmlns:a16="http://schemas.microsoft.com/office/drawing/2014/main" id="{936595E4-BB12-42C5-9269-7F16EDCC0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115272" y="130025"/>
          <a:ext cx="3370661" cy="912434"/>
        </a:xfrm>
        <a:prstGeom prst="rect">
          <a:avLst/>
        </a:prstGeom>
        <a:noFill/>
        <a:ln>
          <a:noFill/>
        </a:ln>
      </xdr:spPr>
    </xdr:pic>
    <xdr:clientData/>
  </xdr:twoCellAnchor>
  <xdr:twoCellAnchor editAs="oneCell">
    <xdr:from>
      <xdr:col>8</xdr:col>
      <xdr:colOff>1954894</xdr:colOff>
      <xdr:row>0</xdr:row>
      <xdr:rowOff>116417</xdr:rowOff>
    </xdr:from>
    <xdr:to>
      <xdr:col>9</xdr:col>
      <xdr:colOff>1873478</xdr:colOff>
      <xdr:row>5</xdr:row>
      <xdr:rowOff>123576</xdr:rowOff>
    </xdr:to>
    <xdr:pic>
      <xdr:nvPicPr>
        <xdr:cNvPr id="12" name="Imagen 11">
          <a:extLst>
            <a:ext uri="{FF2B5EF4-FFF2-40B4-BE49-F238E27FC236}">
              <a16:creationId xmlns:a16="http://schemas.microsoft.com/office/drawing/2014/main" id="{3ECB15F7-B21F-4376-ABC2-250CDD22EED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896" b="23192"/>
        <a:stretch/>
      </xdr:blipFill>
      <xdr:spPr bwMode="auto">
        <a:xfrm>
          <a:off x="15713227" y="116417"/>
          <a:ext cx="3123218" cy="93002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2009322</xdr:colOff>
      <xdr:row>0</xdr:row>
      <xdr:rowOff>110814</xdr:rowOff>
    </xdr:from>
    <xdr:to>
      <xdr:col>10</xdr:col>
      <xdr:colOff>2889024</xdr:colOff>
      <xdr:row>5</xdr:row>
      <xdr:rowOff>125194</xdr:rowOff>
    </xdr:to>
    <xdr:pic>
      <xdr:nvPicPr>
        <xdr:cNvPr id="13" name="Imagen 12">
          <a:extLst>
            <a:ext uri="{FF2B5EF4-FFF2-40B4-BE49-F238E27FC236}">
              <a16:creationId xmlns:a16="http://schemas.microsoft.com/office/drawing/2014/main" id="{F86689D8-FB8F-4F07-B417-B62B7D1CCA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969114" y="110814"/>
          <a:ext cx="3495902" cy="937247"/>
        </a:xfrm>
        <a:prstGeom prst="rect">
          <a:avLst/>
        </a:prstGeom>
        <a:noFill/>
        <a:ln>
          <a:noFill/>
        </a:ln>
      </xdr:spPr>
    </xdr:pic>
    <xdr:clientData/>
  </xdr:twoCellAnchor>
  <xdr:twoCellAnchor>
    <xdr:from>
      <xdr:col>8</xdr:col>
      <xdr:colOff>638172</xdr:colOff>
      <xdr:row>55</xdr:row>
      <xdr:rowOff>255587</xdr:rowOff>
    </xdr:from>
    <xdr:to>
      <xdr:col>8</xdr:col>
      <xdr:colOff>2772567</xdr:colOff>
      <xdr:row>59</xdr:row>
      <xdr:rowOff>107949</xdr:rowOff>
    </xdr:to>
    <xdr:sp macro="" textlink="">
      <xdr:nvSpPr>
        <xdr:cNvPr id="19" name="Flecha: a la derecha 18">
          <a:extLst>
            <a:ext uri="{FF2B5EF4-FFF2-40B4-BE49-F238E27FC236}">
              <a16:creationId xmlns:a16="http://schemas.microsoft.com/office/drawing/2014/main" id="{C9C72CD9-1992-466E-B121-D84F014A459B}"/>
            </a:ext>
          </a:extLst>
        </xdr:cNvPr>
        <xdr:cNvSpPr/>
      </xdr:nvSpPr>
      <xdr:spPr>
        <a:xfrm>
          <a:off x="15068547" y="18876962"/>
          <a:ext cx="2134395" cy="1543050"/>
        </a:xfrm>
        <a:prstGeom prst="rightArrow">
          <a:avLst/>
        </a:prstGeom>
        <a:solidFill>
          <a:srgbClr val="F85A5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735805</xdr:colOff>
      <xdr:row>19</xdr:row>
      <xdr:rowOff>804862</xdr:rowOff>
    </xdr:from>
    <xdr:to>
      <xdr:col>15</xdr:col>
      <xdr:colOff>378618</xdr:colOff>
      <xdr:row>19</xdr:row>
      <xdr:rowOff>4457700</xdr:rowOff>
    </xdr:to>
    <xdr:sp macro="" textlink="">
      <xdr:nvSpPr>
        <xdr:cNvPr id="14" name="CuadroTexto 13">
          <a:extLst>
            <a:ext uri="{FF2B5EF4-FFF2-40B4-BE49-F238E27FC236}">
              <a16:creationId xmlns:a16="http://schemas.microsoft.com/office/drawing/2014/main" id="{114C78FC-2929-4543-A906-DD3DFF460447}"/>
            </a:ext>
          </a:extLst>
        </xdr:cNvPr>
        <xdr:cNvSpPr txBox="1"/>
      </xdr:nvSpPr>
      <xdr:spPr>
        <a:xfrm>
          <a:off x="3021805" y="4443412"/>
          <a:ext cx="28789313" cy="365283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2800" b="1" u="sng">
              <a:solidFill>
                <a:schemeClr val="tx1"/>
              </a:solidFill>
            </a:rPr>
            <a:t>Notas</a:t>
          </a:r>
          <a:r>
            <a:rPr lang="es-ES" sz="2800" b="1" u="sng" baseline="0">
              <a:solidFill>
                <a:schemeClr val="tx1"/>
              </a:solidFill>
            </a:rPr>
            <a:t> al usuario:</a:t>
          </a:r>
        </a:p>
        <a:p>
          <a:pPr algn="l"/>
          <a:endParaRPr lang="es-ES" sz="3200" b="1" u="sng" baseline="0">
            <a:solidFill>
              <a:schemeClr val="tx1"/>
            </a:solidFill>
          </a:endParaRPr>
        </a:p>
        <a:p>
          <a:pPr algn="l"/>
          <a:r>
            <a:rPr lang="es-ES" sz="2400" b="0" u="none" baseline="0">
              <a:solidFill>
                <a:schemeClr val="tx1"/>
              </a:solidFill>
              <a:latin typeface="+mn-lt"/>
              <a:ea typeface="+mn-ea"/>
              <a:cs typeface="+mn-cs"/>
              <a:sym typeface="Wingdings" panose="05000000000000000000" pitchFamily="2" charset="2"/>
            </a:rPr>
            <a:t></a:t>
          </a:r>
          <a:r>
            <a:rPr lang="es-ES" sz="2400" b="0" u="none" baseline="0">
              <a:solidFill>
                <a:schemeClr val="tx1"/>
              </a:solidFill>
              <a:latin typeface="+mn-lt"/>
              <a:ea typeface="+mn-ea"/>
              <a:cs typeface="+mn-cs"/>
            </a:rPr>
            <a:t>El presente documento se corresponde con la memoria económica justificativa del cumplimiento de las condiciones impuestas en la concesión de la subvención, que se cita en el artículo 72.2 del Real Decreto 887/2006, de 21 de julio, por el que se aprueba el Reglamento de la Ley 38/2003, de 17 de noviembre, General de Subvenciones.</a:t>
          </a:r>
        </a:p>
        <a:p>
          <a:pPr algn="l"/>
          <a:endParaRPr lang="es-ES" sz="2400" b="0" u="none" baseline="0">
            <a:solidFill>
              <a:schemeClr val="tx1"/>
            </a:solidFill>
            <a:latin typeface="+mn-lt"/>
            <a:ea typeface="+mn-ea"/>
            <a:cs typeface="+mn-cs"/>
          </a:endParaRPr>
        </a:p>
        <a:p>
          <a:pPr algn="l"/>
          <a:r>
            <a:rPr lang="es-ES" sz="2400" b="0" u="none" baseline="0">
              <a:solidFill>
                <a:schemeClr val="tx1"/>
              </a:solidFill>
              <a:latin typeface="+mn-lt"/>
              <a:ea typeface="+mn-ea"/>
              <a:cs typeface="+mn-cs"/>
              <a:sym typeface="Wingdings" panose="05000000000000000000" pitchFamily="2" charset="2"/>
            </a:rPr>
            <a:t></a:t>
          </a:r>
          <a:r>
            <a:rPr lang="es-ES" sz="2400" b="0" u="none" baseline="0">
              <a:solidFill>
                <a:schemeClr val="tx1"/>
              </a:solidFill>
              <a:latin typeface="+mn-lt"/>
              <a:ea typeface="+mn-ea"/>
              <a:cs typeface="+mn-cs"/>
            </a:rPr>
            <a:t>Toda la información contenida en esta memoria deberá ir acompañada de facturas y demás documentos de valor probatorio equivalente con validez en el tráfico jurídico mercantil o con eficacia administrativa.</a:t>
          </a:r>
        </a:p>
        <a:p>
          <a:pPr algn="l"/>
          <a:endParaRPr lang="es-ES" sz="2400" b="0" u="none" baseline="0">
            <a:solidFill>
              <a:schemeClr val="tx1"/>
            </a:solidFill>
            <a:latin typeface="+mn-lt"/>
            <a:ea typeface="+mn-ea"/>
            <a:cs typeface="+mn-cs"/>
          </a:endParaRPr>
        </a:p>
        <a:p>
          <a:pPr algn="l"/>
          <a:r>
            <a:rPr lang="es-ES" sz="2400" b="0" u="none" baseline="0">
              <a:solidFill>
                <a:schemeClr val="tx1"/>
              </a:solidFill>
              <a:latin typeface="+mn-lt"/>
              <a:ea typeface="+mn-ea"/>
              <a:cs typeface="+mn-cs"/>
              <a:sym typeface="Wingdings" panose="05000000000000000000" pitchFamily="2" charset="2"/>
            </a:rPr>
            <a:t></a:t>
          </a:r>
          <a:r>
            <a:rPr lang="es-ES" sz="2400" b="0" u="none" baseline="0">
              <a:solidFill>
                <a:schemeClr val="tx1"/>
              </a:solidFill>
              <a:latin typeface="+mn-lt"/>
              <a:ea typeface="+mn-ea"/>
              <a:cs typeface="+mn-cs"/>
            </a:rPr>
            <a:t>La justificación del pago vendrá acreditada en el propio documento de facturación o bien con otro documento probatorio del pago.</a:t>
          </a:r>
        </a:p>
        <a:p>
          <a:pPr algn="l"/>
          <a:endParaRPr lang="es-ES" sz="3200" b="1" u="sng" baseline="0">
            <a:solidFill>
              <a:schemeClr val="tx1"/>
            </a:solidFill>
          </a:endParaRPr>
        </a:p>
        <a:p>
          <a:pPr algn="l"/>
          <a:endParaRPr lang="es-ES" sz="3200" b="1" u="sng">
            <a:solidFill>
              <a:schemeClr val="tx1"/>
            </a:solidFill>
          </a:endParaRPr>
        </a:p>
      </xdr:txBody>
    </xdr:sp>
    <xdr:clientData/>
  </xdr:twoCellAnchor>
  <xdr:twoCellAnchor>
    <xdr:from>
      <xdr:col>3</xdr:col>
      <xdr:colOff>716755</xdr:colOff>
      <xdr:row>6</xdr:row>
      <xdr:rowOff>119062</xdr:rowOff>
    </xdr:from>
    <xdr:to>
      <xdr:col>15</xdr:col>
      <xdr:colOff>359568</xdr:colOff>
      <xdr:row>14</xdr:row>
      <xdr:rowOff>0</xdr:rowOff>
    </xdr:to>
    <xdr:sp macro="" textlink="">
      <xdr:nvSpPr>
        <xdr:cNvPr id="15" name="CuadroTexto 14">
          <a:extLst>
            <a:ext uri="{FF2B5EF4-FFF2-40B4-BE49-F238E27FC236}">
              <a16:creationId xmlns:a16="http://schemas.microsoft.com/office/drawing/2014/main" id="{4B35BA9F-4454-44FB-866D-65A6EDE49D04}"/>
            </a:ext>
          </a:extLst>
        </xdr:cNvPr>
        <xdr:cNvSpPr txBox="1"/>
      </xdr:nvSpPr>
      <xdr:spPr>
        <a:xfrm>
          <a:off x="3002755" y="1281112"/>
          <a:ext cx="28789313" cy="140493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4000" b="1"/>
            <a:t>Concesión de subvenciones públicas para la realización de cursos de formación para la capacitación digital y sostenibilidad en el ámbito del transporte y la movilidad, en el marco del Plan de Recuperación, Transformación y Resiliencia</a:t>
          </a:r>
          <a:endParaRPr lang="es-ES" sz="4000" b="1" u="sng">
            <a:solidFill>
              <a:schemeClr val="tx1"/>
            </a:solidFill>
          </a:endParaRPr>
        </a:p>
      </xdr:txBody>
    </xdr:sp>
    <xdr:clientData/>
  </xdr:twoCellAnchor>
  <xdr:twoCellAnchor>
    <xdr:from>
      <xdr:col>8</xdr:col>
      <xdr:colOff>638172</xdr:colOff>
      <xdr:row>55</xdr:row>
      <xdr:rowOff>192881</xdr:rowOff>
    </xdr:from>
    <xdr:to>
      <xdr:col>8</xdr:col>
      <xdr:colOff>2147355</xdr:colOff>
      <xdr:row>56</xdr:row>
      <xdr:rowOff>307181</xdr:rowOff>
    </xdr:to>
    <xdr:sp macro="" textlink="">
      <xdr:nvSpPr>
        <xdr:cNvPr id="6" name="CuadroTexto 5">
          <a:extLst>
            <a:ext uri="{FF2B5EF4-FFF2-40B4-BE49-F238E27FC236}">
              <a16:creationId xmlns:a16="http://schemas.microsoft.com/office/drawing/2014/main" id="{F0663636-FD8D-40CD-A037-E4C9521423F6}"/>
            </a:ext>
          </a:extLst>
        </xdr:cNvPr>
        <xdr:cNvSpPr txBox="1"/>
      </xdr:nvSpPr>
      <xdr:spPr>
        <a:xfrm>
          <a:off x="15068547" y="18814256"/>
          <a:ext cx="1509183"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800" b="1"/>
            <a:t>Haga clic</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2174875</xdr:colOff>
      <xdr:row>2</xdr:row>
      <xdr:rowOff>142875</xdr:rowOff>
    </xdr:from>
    <xdr:to>
      <xdr:col>3</xdr:col>
      <xdr:colOff>693886</xdr:colOff>
      <xdr:row>2</xdr:row>
      <xdr:rowOff>1135074</xdr:rowOff>
    </xdr:to>
    <xdr:pic>
      <xdr:nvPicPr>
        <xdr:cNvPr id="2" name="Imagen 1">
          <a:extLst>
            <a:ext uri="{FF2B5EF4-FFF2-40B4-BE49-F238E27FC236}">
              <a16:creationId xmlns:a16="http://schemas.microsoft.com/office/drawing/2014/main" id="{0EC4A5B5-E867-4C41-83F0-86DF15058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68875" y="142875"/>
          <a:ext cx="3341836" cy="989024"/>
        </a:xfrm>
        <a:prstGeom prst="rect">
          <a:avLst/>
        </a:prstGeom>
        <a:noFill/>
        <a:ln>
          <a:noFill/>
        </a:ln>
      </xdr:spPr>
    </xdr:pic>
    <xdr:clientData/>
  </xdr:twoCellAnchor>
  <xdr:twoCellAnchor editAs="oneCell">
    <xdr:from>
      <xdr:col>3</xdr:col>
      <xdr:colOff>941817</xdr:colOff>
      <xdr:row>2</xdr:row>
      <xdr:rowOff>111125</xdr:rowOff>
    </xdr:from>
    <xdr:to>
      <xdr:col>4</xdr:col>
      <xdr:colOff>735072</xdr:colOff>
      <xdr:row>2</xdr:row>
      <xdr:rowOff>1114566</xdr:rowOff>
    </xdr:to>
    <xdr:pic>
      <xdr:nvPicPr>
        <xdr:cNvPr id="3" name="Imagen 2">
          <a:extLst>
            <a:ext uri="{FF2B5EF4-FFF2-40B4-BE49-F238E27FC236}">
              <a16:creationId xmlns:a16="http://schemas.microsoft.com/office/drawing/2014/main" id="{F8EBF547-B78D-47CD-9C8A-F9F28EEE042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896" b="23192"/>
        <a:stretch/>
      </xdr:blipFill>
      <xdr:spPr bwMode="auto">
        <a:xfrm>
          <a:off x="8022067" y="111125"/>
          <a:ext cx="3130180" cy="100661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870916</xdr:colOff>
      <xdr:row>2</xdr:row>
      <xdr:rowOff>111125</xdr:rowOff>
    </xdr:from>
    <xdr:to>
      <xdr:col>6</xdr:col>
      <xdr:colOff>1686950</xdr:colOff>
      <xdr:row>2</xdr:row>
      <xdr:rowOff>1124962</xdr:rowOff>
    </xdr:to>
    <xdr:pic>
      <xdr:nvPicPr>
        <xdr:cNvPr id="4" name="Imagen 3">
          <a:extLst>
            <a:ext uri="{FF2B5EF4-FFF2-40B4-BE49-F238E27FC236}">
              <a16:creationId xmlns:a16="http://schemas.microsoft.com/office/drawing/2014/main" id="{7A6973F6-5EAC-4AE7-80BB-CA78004502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84916" y="111125"/>
          <a:ext cx="3508435" cy="101383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2174875</xdr:colOff>
      <xdr:row>2</xdr:row>
      <xdr:rowOff>142875</xdr:rowOff>
    </xdr:from>
    <xdr:to>
      <xdr:col>3</xdr:col>
      <xdr:colOff>316061</xdr:colOff>
      <xdr:row>2</xdr:row>
      <xdr:rowOff>1131899</xdr:rowOff>
    </xdr:to>
    <xdr:pic>
      <xdr:nvPicPr>
        <xdr:cNvPr id="2" name="Imagen 1">
          <a:extLst>
            <a:ext uri="{FF2B5EF4-FFF2-40B4-BE49-F238E27FC236}">
              <a16:creationId xmlns:a16="http://schemas.microsoft.com/office/drawing/2014/main" id="{6A49D87E-8906-4D69-B106-7DF915B355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11750" y="139700"/>
          <a:ext cx="3576786" cy="992199"/>
        </a:xfrm>
        <a:prstGeom prst="rect">
          <a:avLst/>
        </a:prstGeom>
        <a:noFill/>
        <a:ln>
          <a:noFill/>
        </a:ln>
      </xdr:spPr>
    </xdr:pic>
    <xdr:clientData/>
  </xdr:twoCellAnchor>
  <xdr:twoCellAnchor editAs="oneCell">
    <xdr:from>
      <xdr:col>4</xdr:col>
      <xdr:colOff>941817</xdr:colOff>
      <xdr:row>2</xdr:row>
      <xdr:rowOff>111125</xdr:rowOff>
    </xdr:from>
    <xdr:to>
      <xdr:col>5</xdr:col>
      <xdr:colOff>731897</xdr:colOff>
      <xdr:row>2</xdr:row>
      <xdr:rowOff>1111391</xdr:rowOff>
    </xdr:to>
    <xdr:pic>
      <xdr:nvPicPr>
        <xdr:cNvPr id="3" name="Imagen 2">
          <a:extLst>
            <a:ext uri="{FF2B5EF4-FFF2-40B4-BE49-F238E27FC236}">
              <a16:creationId xmlns:a16="http://schemas.microsoft.com/office/drawing/2014/main" id="{7FF0B0D0-45BB-4441-B5B9-684B632B5F0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896" b="23192"/>
        <a:stretch/>
      </xdr:blipFill>
      <xdr:spPr bwMode="auto">
        <a:xfrm>
          <a:off x="8936467" y="111125"/>
          <a:ext cx="3282580" cy="100026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870916</xdr:colOff>
      <xdr:row>2</xdr:row>
      <xdr:rowOff>111125</xdr:rowOff>
    </xdr:from>
    <xdr:to>
      <xdr:col>6</xdr:col>
      <xdr:colOff>1686949</xdr:colOff>
      <xdr:row>2</xdr:row>
      <xdr:rowOff>1124962</xdr:rowOff>
    </xdr:to>
    <xdr:pic>
      <xdr:nvPicPr>
        <xdr:cNvPr id="4" name="Imagen 3">
          <a:extLst>
            <a:ext uri="{FF2B5EF4-FFF2-40B4-BE49-F238E27FC236}">
              <a16:creationId xmlns:a16="http://schemas.microsoft.com/office/drawing/2014/main" id="{B7AFE6FA-2585-4C5C-AF0B-AC113A93B8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54891" y="111125"/>
          <a:ext cx="3648134" cy="10138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2174875</xdr:colOff>
      <xdr:row>2</xdr:row>
      <xdr:rowOff>142875</xdr:rowOff>
    </xdr:from>
    <xdr:to>
      <xdr:col>3</xdr:col>
      <xdr:colOff>693886</xdr:colOff>
      <xdr:row>2</xdr:row>
      <xdr:rowOff>1135074</xdr:rowOff>
    </xdr:to>
    <xdr:pic>
      <xdr:nvPicPr>
        <xdr:cNvPr id="2" name="Imagen 1">
          <a:extLst>
            <a:ext uri="{FF2B5EF4-FFF2-40B4-BE49-F238E27FC236}">
              <a16:creationId xmlns:a16="http://schemas.microsoft.com/office/drawing/2014/main" id="{4E88455F-60A4-402D-A49F-0A8F82215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11750" y="139700"/>
          <a:ext cx="3576786" cy="992199"/>
        </a:xfrm>
        <a:prstGeom prst="rect">
          <a:avLst/>
        </a:prstGeom>
        <a:noFill/>
        <a:ln>
          <a:noFill/>
        </a:ln>
      </xdr:spPr>
    </xdr:pic>
    <xdr:clientData/>
  </xdr:twoCellAnchor>
  <xdr:twoCellAnchor editAs="oneCell">
    <xdr:from>
      <xdr:col>3</xdr:col>
      <xdr:colOff>941817</xdr:colOff>
      <xdr:row>2</xdr:row>
      <xdr:rowOff>111125</xdr:rowOff>
    </xdr:from>
    <xdr:to>
      <xdr:col>4</xdr:col>
      <xdr:colOff>735072</xdr:colOff>
      <xdr:row>2</xdr:row>
      <xdr:rowOff>1114566</xdr:rowOff>
    </xdr:to>
    <xdr:pic>
      <xdr:nvPicPr>
        <xdr:cNvPr id="3" name="Imagen 2">
          <a:extLst>
            <a:ext uri="{FF2B5EF4-FFF2-40B4-BE49-F238E27FC236}">
              <a16:creationId xmlns:a16="http://schemas.microsoft.com/office/drawing/2014/main" id="{53A8BA08-D7BA-47BD-A900-145F70CF9DE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896" b="23192"/>
        <a:stretch/>
      </xdr:blipFill>
      <xdr:spPr bwMode="auto">
        <a:xfrm>
          <a:off x="8936467" y="111125"/>
          <a:ext cx="3282580" cy="100026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870916</xdr:colOff>
      <xdr:row>2</xdr:row>
      <xdr:rowOff>111125</xdr:rowOff>
    </xdr:from>
    <xdr:to>
      <xdr:col>5</xdr:col>
      <xdr:colOff>1683775</xdr:colOff>
      <xdr:row>2</xdr:row>
      <xdr:rowOff>1124962</xdr:rowOff>
    </xdr:to>
    <xdr:pic>
      <xdr:nvPicPr>
        <xdr:cNvPr id="4" name="Imagen 3">
          <a:extLst>
            <a:ext uri="{FF2B5EF4-FFF2-40B4-BE49-F238E27FC236}">
              <a16:creationId xmlns:a16="http://schemas.microsoft.com/office/drawing/2014/main" id="{10D4D8CB-1E63-4459-AFC8-5601313A74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54891" y="111125"/>
          <a:ext cx="3648134" cy="101383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2464594</xdr:colOff>
      <xdr:row>0</xdr:row>
      <xdr:rowOff>54930</xdr:rowOff>
    </xdr:from>
    <xdr:to>
      <xdr:col>2</xdr:col>
      <xdr:colOff>1063773</xdr:colOff>
      <xdr:row>2</xdr:row>
      <xdr:rowOff>662954</xdr:rowOff>
    </xdr:to>
    <xdr:pic>
      <xdr:nvPicPr>
        <xdr:cNvPr id="2" name="Imagen 1">
          <a:extLst>
            <a:ext uri="{FF2B5EF4-FFF2-40B4-BE49-F238E27FC236}">
              <a16:creationId xmlns:a16="http://schemas.microsoft.com/office/drawing/2014/main" id="{49295545-64EB-4C85-9D63-614C44E70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64594" y="54930"/>
          <a:ext cx="3349773" cy="989024"/>
        </a:xfrm>
        <a:prstGeom prst="rect">
          <a:avLst/>
        </a:prstGeom>
        <a:noFill/>
        <a:ln>
          <a:noFill/>
        </a:ln>
      </xdr:spPr>
    </xdr:pic>
    <xdr:clientData/>
  </xdr:twoCellAnchor>
  <xdr:twoCellAnchor editAs="oneCell">
    <xdr:from>
      <xdr:col>2</xdr:col>
      <xdr:colOff>1719692</xdr:colOff>
      <xdr:row>0</xdr:row>
      <xdr:rowOff>41322</xdr:rowOff>
    </xdr:from>
    <xdr:to>
      <xdr:col>4</xdr:col>
      <xdr:colOff>146903</xdr:colOff>
      <xdr:row>2</xdr:row>
      <xdr:rowOff>666938</xdr:rowOff>
    </xdr:to>
    <xdr:pic>
      <xdr:nvPicPr>
        <xdr:cNvPr id="3" name="Imagen 2">
          <a:extLst>
            <a:ext uri="{FF2B5EF4-FFF2-40B4-BE49-F238E27FC236}">
              <a16:creationId xmlns:a16="http://schemas.microsoft.com/office/drawing/2014/main" id="{F841471C-9AFD-48B3-8E6C-4423C4B9E8C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896" b="23192"/>
        <a:stretch/>
      </xdr:blipFill>
      <xdr:spPr bwMode="auto">
        <a:xfrm>
          <a:off x="6041661" y="41322"/>
          <a:ext cx="3130180" cy="100661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517697</xdr:colOff>
      <xdr:row>0</xdr:row>
      <xdr:rowOff>35719</xdr:rowOff>
    </xdr:from>
    <xdr:to>
      <xdr:col>5</xdr:col>
      <xdr:colOff>2240195</xdr:colOff>
      <xdr:row>2</xdr:row>
      <xdr:rowOff>668556</xdr:rowOff>
    </xdr:to>
    <xdr:pic>
      <xdr:nvPicPr>
        <xdr:cNvPr id="4" name="Imagen 3">
          <a:extLst>
            <a:ext uri="{FF2B5EF4-FFF2-40B4-BE49-F238E27FC236}">
              <a16:creationId xmlns:a16="http://schemas.microsoft.com/office/drawing/2014/main" id="{7BF481B3-3E04-4D58-A941-1ECDFCD8DB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04510" y="35719"/>
          <a:ext cx="3508435" cy="101383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ecospain.sharepoint.com/Users/jose.peralez/Desktop/INECO/4_CONVOCATORIAS/2021/2_JUSTIFICACION%20ECONOMICA/1_Cuenta%20Justificativa/1_excel%20gastos%20ejemplos/ejemplos/Master%20ACREDITA%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ecospain.sharepoint.com/Users/borja.vazquez/Downloads/Modelo%20J.3.1%20Memoria%20econ&#243;mica.V5_VersionExcel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Resumen Exp. SGOFP "/>
      <sheetName val="RELACIÓN DE GASTOS"/>
    </sheetNames>
    <sheetDataSet>
      <sheetData sheetId="0">
        <row r="3">
          <cell r="I3" t="str">
            <v>Realizar acciones destinadas al desarrollo del procedimiento de evaluación y acreditación de competencias profesionales adquiridas por la experiencia laboral.</v>
          </cell>
        </row>
        <row r="4">
          <cell r="I4" t="str">
            <v>Llevar a cabo las acciones específicas que se determinen en relación a la puesta en marcha de convocatorias de carácter nacional o suprautonómico.</v>
          </cell>
        </row>
        <row r="5">
          <cell r="I5" t="str">
            <v>Realizar ofertas específicas de formación para que, quienes hayan superado los procedimiento de acreditación de las competencias adquiridas por la experiencia labiral, puedan completar la formación no acreditada y finalizar sus estudios de FP.</v>
          </cell>
        </row>
        <row r="6">
          <cell r="I6" t="str">
            <v>Formación de asesores, evaluadores y orientadores.</v>
          </cell>
        </row>
        <row r="7">
          <cell r="I7" t="str">
            <v>Desarrollo de cualquier parte del procedimiento de evaluación y acreditación de competencias profesionales.</v>
          </cell>
        </row>
        <row r="8">
          <cell r="I8" t="str">
            <v>Desarrollo de aplicaciones informáticas y bases de datos aplicables al procedimiento de evaluación y acreditación de competencias, excluida la adquisición de equipos.</v>
          </cell>
        </row>
        <row r="9">
          <cell r="I9" t="str">
            <v>Implementación de una sede abierta de manera permanente para la inscripción en el procedimiento de Evaluación y Acreditación de Competencias Profesionales.</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ntalla de control"/>
      <sheetName val="Orientaciones generales "/>
      <sheetName val="RELACIÓN DE CONTRATOS"/>
      <sheetName val="RELACIÓN DE GASTOS"/>
      <sheetName val="ACTUACIONES TIPO 16"/>
      <sheetName val="TOTAL GASTOS"/>
      <sheetName val="DESVIACIONES ECONÓMICAS"/>
      <sheetName val="Listados"/>
      <sheetName val="Tabla vehículos"/>
      <sheetName val="Listados2"/>
      <sheetName val="Actuaciones-gastos"/>
      <sheetName val="Tabla vehículos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PRTRMU_21_00013</v>
          </cell>
          <cell r="AD2" t="str">
            <v>Contrato</v>
          </cell>
        </row>
        <row r="3">
          <cell r="F3" t="str">
            <v>PRTRMU_21_00014</v>
          </cell>
          <cell r="AD3" t="str">
            <v>Convenio</v>
          </cell>
        </row>
        <row r="4">
          <cell r="F4" t="str">
            <v>PRTRMU_21_00015</v>
          </cell>
          <cell r="AD4" t="str">
            <v>Encargo a medio propio</v>
          </cell>
        </row>
        <row r="5">
          <cell r="F5" t="str">
            <v>PRTRMU_21_00020</v>
          </cell>
        </row>
        <row r="6">
          <cell r="F6" t="str">
            <v>PRTRMU_21_00021</v>
          </cell>
        </row>
        <row r="7">
          <cell r="F7" t="str">
            <v>PRTRMU_21_00022</v>
          </cell>
        </row>
        <row r="8">
          <cell r="F8" t="str">
            <v>PRTRMU_21_00024</v>
          </cell>
        </row>
        <row r="9">
          <cell r="F9" t="str">
            <v>PRTRMU_21_00026</v>
          </cell>
        </row>
        <row r="10">
          <cell r="F10" t="str">
            <v>PRTRMU_21_00028</v>
          </cell>
        </row>
        <row r="11">
          <cell r="F11" t="str">
            <v>PRTRMU_21_00029</v>
          </cell>
        </row>
        <row r="12">
          <cell r="F12" t="str">
            <v>PRTRMU_21_00030</v>
          </cell>
        </row>
        <row r="13">
          <cell r="F13" t="str">
            <v>PRTRMU_21_00031</v>
          </cell>
        </row>
        <row r="14">
          <cell r="F14" t="str">
            <v>PRTRMU_21_00033</v>
          </cell>
        </row>
        <row r="15">
          <cell r="F15" t="str">
            <v>PRTRMU_21_00037</v>
          </cell>
        </row>
        <row r="16">
          <cell r="F16" t="str">
            <v>PRTRMU_21_00038</v>
          </cell>
        </row>
        <row r="17">
          <cell r="F17" t="str">
            <v>PRTRMU_21_00039</v>
          </cell>
        </row>
        <row r="18">
          <cell r="F18" t="str">
            <v>PRTRMU_21_00041</v>
          </cell>
        </row>
        <row r="19">
          <cell r="F19" t="str">
            <v>PRTRMU_21_00043</v>
          </cell>
        </row>
        <row r="20">
          <cell r="F20" t="str">
            <v>PRTRMU_21_00045</v>
          </cell>
        </row>
        <row r="21">
          <cell r="F21" t="str">
            <v>PRTRMU_21_00046</v>
          </cell>
        </row>
        <row r="22">
          <cell r="F22" t="str">
            <v>PRTRMU_21_00049</v>
          </cell>
        </row>
        <row r="23">
          <cell r="F23" t="str">
            <v>PRTRMU_21_00050</v>
          </cell>
        </row>
        <row r="24">
          <cell r="F24" t="str">
            <v>PRTRMU_21_00052</v>
          </cell>
        </row>
        <row r="25">
          <cell r="F25" t="str">
            <v>PRTRMU_21_00053</v>
          </cell>
        </row>
        <row r="26">
          <cell r="F26" t="str">
            <v>PRTRMU_21_00054</v>
          </cell>
        </row>
        <row r="27">
          <cell r="F27" t="str">
            <v>PRTRMU_21_00055</v>
          </cell>
        </row>
        <row r="28">
          <cell r="F28" t="str">
            <v>PRTRMU_21_00057</v>
          </cell>
        </row>
        <row r="29">
          <cell r="F29" t="str">
            <v>PRTRMU_21_00058</v>
          </cell>
        </row>
        <row r="30">
          <cell r="F30" t="str">
            <v>PRTRMU_21_00060</v>
          </cell>
        </row>
        <row r="31">
          <cell r="F31" t="str">
            <v>PRTRMU_21_00062</v>
          </cell>
        </row>
        <row r="32">
          <cell r="F32" t="str">
            <v>PRTRMU_21_00063</v>
          </cell>
        </row>
        <row r="33">
          <cell r="F33" t="str">
            <v>PRTRMU_21_00064</v>
          </cell>
        </row>
        <row r="34">
          <cell r="F34" t="str">
            <v>PRTRMU_21_00065</v>
          </cell>
        </row>
        <row r="35">
          <cell r="F35" t="str">
            <v>PRTRMU_21_00066</v>
          </cell>
        </row>
        <row r="36">
          <cell r="F36" t="str">
            <v>PRTRMU_21_00067</v>
          </cell>
        </row>
        <row r="37">
          <cell r="F37" t="str">
            <v>PRTRMU_21_00069</v>
          </cell>
        </row>
        <row r="38">
          <cell r="F38" t="str">
            <v>PRTRMU_21_00071</v>
          </cell>
        </row>
        <row r="39">
          <cell r="F39" t="str">
            <v>PRTRMU_21_00073</v>
          </cell>
        </row>
        <row r="40">
          <cell r="F40" t="str">
            <v>PRTRMU_21_00074</v>
          </cell>
        </row>
        <row r="41">
          <cell r="F41" t="str">
            <v>PRTRMU_21_00075</v>
          </cell>
        </row>
        <row r="42">
          <cell r="F42" t="str">
            <v>PRTRMU_21_00079</v>
          </cell>
        </row>
        <row r="43">
          <cell r="F43" t="str">
            <v>PRTRMU_21_00080</v>
          </cell>
        </row>
        <row r="44">
          <cell r="F44" t="str">
            <v>PRTRMU_21_00081</v>
          </cell>
        </row>
        <row r="45">
          <cell r="F45" t="str">
            <v>PRTRMU_21_00082</v>
          </cell>
        </row>
        <row r="46">
          <cell r="F46" t="str">
            <v>PRTRMU_21_00083</v>
          </cell>
        </row>
        <row r="47">
          <cell r="F47" t="str">
            <v>PRTRMU_21_00085</v>
          </cell>
        </row>
        <row r="48">
          <cell r="F48" t="str">
            <v>PRTRMU_21_00086</v>
          </cell>
        </row>
        <row r="49">
          <cell r="F49" t="str">
            <v>PRTRMU_21_00087</v>
          </cell>
        </row>
        <row r="50">
          <cell r="F50" t="str">
            <v>PRTRMU_21_00089</v>
          </cell>
        </row>
        <row r="51">
          <cell r="F51" t="str">
            <v>PRTRMU_21_00090</v>
          </cell>
        </row>
        <row r="52">
          <cell r="F52" t="str">
            <v>PRTRMU_21_00091</v>
          </cell>
        </row>
        <row r="53">
          <cell r="F53" t="str">
            <v>PRTRMU_21_00092</v>
          </cell>
        </row>
        <row r="54">
          <cell r="F54" t="str">
            <v>PRTRMU_21_00093</v>
          </cell>
        </row>
        <row r="55">
          <cell r="F55" t="str">
            <v>PRTRMU_21_00098</v>
          </cell>
        </row>
        <row r="56">
          <cell r="F56" t="str">
            <v>PRTRMU_21_00101</v>
          </cell>
        </row>
        <row r="57">
          <cell r="F57" t="str">
            <v>PRTRMU_21_00102</v>
          </cell>
        </row>
        <row r="58">
          <cell r="F58" t="str">
            <v>PRTRMU_21_00103</v>
          </cell>
        </row>
        <row r="59">
          <cell r="F59" t="str">
            <v>PRTRMU_21_00106</v>
          </cell>
        </row>
        <row r="60">
          <cell r="F60" t="str">
            <v>PRTRMU_21_00107</v>
          </cell>
        </row>
        <row r="61">
          <cell r="F61" t="str">
            <v>PRTRMU_21_00114</v>
          </cell>
        </row>
        <row r="62">
          <cell r="F62" t="str">
            <v>PRTRMU_21_00118</v>
          </cell>
        </row>
        <row r="63">
          <cell r="F63" t="str">
            <v>PRTRMU_21_00120</v>
          </cell>
        </row>
        <row r="64">
          <cell r="F64" t="str">
            <v>PRTRMU_21_00121</v>
          </cell>
        </row>
        <row r="65">
          <cell r="F65" t="str">
            <v>PRTRMU_21_00122</v>
          </cell>
        </row>
        <row r="66">
          <cell r="F66" t="str">
            <v>PRTRMU_21_00123</v>
          </cell>
        </row>
        <row r="67">
          <cell r="F67" t="str">
            <v>PRTRMU_21_00125</v>
          </cell>
        </row>
        <row r="68">
          <cell r="F68" t="str">
            <v>PRTRMU_21_00128</v>
          </cell>
        </row>
        <row r="69">
          <cell r="F69" t="str">
            <v>PRTRMU_21_00129</v>
          </cell>
        </row>
        <row r="70">
          <cell r="F70" t="str">
            <v>PRTRMU_21_00131</v>
          </cell>
        </row>
        <row r="71">
          <cell r="F71" t="str">
            <v>PRTRMU_21_00132</v>
          </cell>
        </row>
        <row r="72">
          <cell r="F72" t="str">
            <v>PRTRMU_21_00134</v>
          </cell>
        </row>
        <row r="73">
          <cell r="F73" t="str">
            <v>PRTRMU_21_00135</v>
          </cell>
        </row>
        <row r="74">
          <cell r="F74" t="str">
            <v>PRTRMU_21_00138</v>
          </cell>
        </row>
        <row r="75">
          <cell r="F75" t="str">
            <v>PRTRMU_21_00139</v>
          </cell>
        </row>
        <row r="76">
          <cell r="F76" t="str">
            <v>PRTRMU_21_00140</v>
          </cell>
        </row>
        <row r="77">
          <cell r="F77" t="str">
            <v>PRTRMU_21_00141</v>
          </cell>
        </row>
        <row r="78">
          <cell r="F78" t="str">
            <v>PRTRMU_21_00143</v>
          </cell>
        </row>
        <row r="79">
          <cell r="F79" t="str">
            <v>PRTRMU_21_00144</v>
          </cell>
        </row>
        <row r="80">
          <cell r="F80" t="str">
            <v>PRTRMU_21_00147</v>
          </cell>
        </row>
        <row r="81">
          <cell r="F81" t="str">
            <v>PRTRMU_21_00149</v>
          </cell>
        </row>
        <row r="82">
          <cell r="F82" t="str">
            <v>PRTRMU_21_00150</v>
          </cell>
        </row>
        <row r="83">
          <cell r="F83" t="str">
            <v>PRTRMU_21_00151</v>
          </cell>
        </row>
        <row r="84">
          <cell r="F84" t="str">
            <v>PRTRMU_21_00156</v>
          </cell>
        </row>
        <row r="85">
          <cell r="F85" t="str">
            <v>PRTRMU_21_00158</v>
          </cell>
        </row>
        <row r="86">
          <cell r="F86" t="str">
            <v>PRTRMU_21_00159</v>
          </cell>
        </row>
        <row r="87">
          <cell r="F87" t="str">
            <v>PRTRMU_21_00160</v>
          </cell>
        </row>
        <row r="88">
          <cell r="F88" t="str">
            <v>PRTRMU_21_00162</v>
          </cell>
        </row>
        <row r="89">
          <cell r="F89" t="str">
            <v>PRTRMU_21_00163</v>
          </cell>
        </row>
        <row r="90">
          <cell r="F90" t="str">
            <v>PRTRMU_21_00167</v>
          </cell>
        </row>
        <row r="91">
          <cell r="F91" t="str">
            <v>PRTRMU_21_00168</v>
          </cell>
        </row>
        <row r="92">
          <cell r="F92" t="str">
            <v>PRTRMU_21_00174</v>
          </cell>
        </row>
        <row r="93">
          <cell r="F93" t="str">
            <v>PRTRMU_21_00175</v>
          </cell>
        </row>
        <row r="94">
          <cell r="F94" t="str">
            <v>PRTRMU_21_00176</v>
          </cell>
        </row>
        <row r="95">
          <cell r="F95" t="str">
            <v>PRTRMU_21_00179</v>
          </cell>
        </row>
        <row r="96">
          <cell r="F96" t="str">
            <v>PRTRMU_21_00182</v>
          </cell>
        </row>
        <row r="97">
          <cell r="F97" t="str">
            <v>PRTRMU_21_00186</v>
          </cell>
        </row>
        <row r="98">
          <cell r="F98" t="str">
            <v>PRTRMU_21_00188</v>
          </cell>
        </row>
        <row r="99">
          <cell r="F99" t="str">
            <v>PRTRMU_21_00189</v>
          </cell>
        </row>
        <row r="100">
          <cell r="F100" t="str">
            <v>PRTRMU_21_00190</v>
          </cell>
        </row>
        <row r="101">
          <cell r="F101" t="str">
            <v>PRTRMU_21_00191</v>
          </cell>
        </row>
        <row r="102">
          <cell r="F102" t="str">
            <v>PRTRMU_21_00197</v>
          </cell>
        </row>
        <row r="103">
          <cell r="F103" t="str">
            <v>PRTRMU_21_00198</v>
          </cell>
        </row>
        <row r="104">
          <cell r="F104" t="str">
            <v>PRTRMU_21_00199</v>
          </cell>
        </row>
        <row r="105">
          <cell r="F105" t="str">
            <v>PRTRMU_21_00200</v>
          </cell>
        </row>
        <row r="106">
          <cell r="F106" t="str">
            <v>PRTRMU_21_00201</v>
          </cell>
        </row>
        <row r="107">
          <cell r="F107" t="str">
            <v>PRTRMU_21_00202</v>
          </cell>
        </row>
        <row r="108">
          <cell r="F108" t="str">
            <v>PRTRMU_21_00204</v>
          </cell>
        </row>
        <row r="109">
          <cell r="F109" t="str">
            <v>PRTRMU_21_00205</v>
          </cell>
        </row>
        <row r="110">
          <cell r="F110" t="str">
            <v>PRTRMU_21_00206</v>
          </cell>
        </row>
        <row r="111">
          <cell r="F111" t="str">
            <v>PRTRMU_21_00207</v>
          </cell>
        </row>
        <row r="112">
          <cell r="F112" t="str">
            <v>PRTRMU_21_00208</v>
          </cell>
        </row>
        <row r="113">
          <cell r="F113" t="str">
            <v>PRTRMU_21_00210</v>
          </cell>
        </row>
        <row r="114">
          <cell r="F114" t="str">
            <v>PRTRMU_21_00211</v>
          </cell>
        </row>
        <row r="115">
          <cell r="F115" t="str">
            <v>PRTRMU_21_00212</v>
          </cell>
        </row>
        <row r="116">
          <cell r="F116" t="str">
            <v>PRTRMU_21_00213</v>
          </cell>
        </row>
        <row r="117">
          <cell r="F117" t="str">
            <v>PRTRMU_21_00217</v>
          </cell>
        </row>
        <row r="118">
          <cell r="F118" t="str">
            <v>PRTRMU_21_00218</v>
          </cell>
        </row>
        <row r="119">
          <cell r="F119" t="str">
            <v>PRTRMU_21_00219</v>
          </cell>
        </row>
        <row r="120">
          <cell r="F120" t="str">
            <v>PRTRMU_21_00225</v>
          </cell>
        </row>
        <row r="121">
          <cell r="F121" t="str">
            <v>PRTRMU_21_00226</v>
          </cell>
        </row>
        <row r="122">
          <cell r="F122" t="str">
            <v>PRTRMU_21_00227</v>
          </cell>
        </row>
        <row r="123">
          <cell r="F123" t="str">
            <v>PRTRMU_21_00229</v>
          </cell>
        </row>
        <row r="124">
          <cell r="F124" t="str">
            <v>PRTRMU_21_00231</v>
          </cell>
        </row>
        <row r="125">
          <cell r="F125" t="str">
            <v>PRTRMU_21_00233</v>
          </cell>
        </row>
        <row r="126">
          <cell r="F126" t="str">
            <v>PRTRMU_21_00236</v>
          </cell>
        </row>
        <row r="127">
          <cell r="F127" t="str">
            <v>PRTRMU_21_00239</v>
          </cell>
        </row>
        <row r="128">
          <cell r="F128" t="str">
            <v>PRTRMU_21_00243</v>
          </cell>
        </row>
        <row r="129">
          <cell r="F129" t="str">
            <v>PRTRMU_21_00244</v>
          </cell>
        </row>
        <row r="130">
          <cell r="F130" t="str">
            <v>PRTRMU_21_00245</v>
          </cell>
        </row>
        <row r="131">
          <cell r="F131" t="str">
            <v>PRTRMU_21_00246</v>
          </cell>
        </row>
        <row r="132">
          <cell r="F132" t="str">
            <v>PRTRMU_21_00248</v>
          </cell>
        </row>
        <row r="133">
          <cell r="F133" t="str">
            <v>PRTRMU_21_00249</v>
          </cell>
        </row>
        <row r="134">
          <cell r="F134" t="str">
            <v>PRTRMU_21_00252</v>
          </cell>
        </row>
        <row r="135">
          <cell r="F135" t="str">
            <v>PRTRMU_21_00253</v>
          </cell>
        </row>
        <row r="136">
          <cell r="F136" t="str">
            <v>PRTRMU_21_00254</v>
          </cell>
        </row>
        <row r="137">
          <cell r="F137" t="str">
            <v>PRTRMU_21_00255</v>
          </cell>
        </row>
        <row r="138">
          <cell r="F138" t="str">
            <v>PRTRMU_21_00258</v>
          </cell>
        </row>
        <row r="139">
          <cell r="F139" t="str">
            <v>PRTRMU_21_00260</v>
          </cell>
        </row>
        <row r="140">
          <cell r="F140" t="str">
            <v>PRTRMU_21_00262</v>
          </cell>
        </row>
        <row r="141">
          <cell r="F141" t="str">
            <v>PRTRMU_21_00264</v>
          </cell>
        </row>
        <row r="142">
          <cell r="F142" t="str">
            <v>PRTRMU_21_00265</v>
          </cell>
        </row>
        <row r="143">
          <cell r="F143" t="str">
            <v>PRTRMU_21_00266</v>
          </cell>
        </row>
        <row r="144">
          <cell r="F144" t="str">
            <v>PRTRMU_21_00267</v>
          </cell>
        </row>
        <row r="145">
          <cell r="F145" t="str">
            <v>PRTRMU_21_00274</v>
          </cell>
        </row>
        <row r="146">
          <cell r="F146" t="str">
            <v>PRTRMU_21_00275</v>
          </cell>
        </row>
        <row r="147">
          <cell r="F147" t="str">
            <v>PRTRMU_21_00277</v>
          </cell>
        </row>
        <row r="148">
          <cell r="F148" t="str">
            <v>PRTRMU_21_00279</v>
          </cell>
        </row>
        <row r="149">
          <cell r="F149" t="str">
            <v>PRTRMU_21_00283</v>
          </cell>
        </row>
        <row r="150">
          <cell r="F150" t="str">
            <v>PRTRMU_21_00284</v>
          </cell>
        </row>
        <row r="151">
          <cell r="F151" t="str">
            <v>PRTRMU_21_00285</v>
          </cell>
        </row>
        <row r="152">
          <cell r="F152" t="str">
            <v>PRTRMU_21_00286</v>
          </cell>
        </row>
        <row r="153">
          <cell r="F153" t="str">
            <v>PRTRMU_21_00287</v>
          </cell>
        </row>
        <row r="154">
          <cell r="F154" t="str">
            <v>PRTRMU_21_00291</v>
          </cell>
        </row>
        <row r="155">
          <cell r="F155" t="str">
            <v>PRTRMU_21_00293</v>
          </cell>
        </row>
        <row r="156">
          <cell r="F156" t="str">
            <v>PRTRMU_21_00295</v>
          </cell>
        </row>
        <row r="157">
          <cell r="F157" t="str">
            <v>PRTRMU_21_00299</v>
          </cell>
        </row>
        <row r="158">
          <cell r="F158" t="str">
            <v>PRTRMU_21_00302</v>
          </cell>
        </row>
        <row r="159">
          <cell r="F159" t="str">
            <v>PRTRMU_21_00306</v>
          </cell>
        </row>
        <row r="160">
          <cell r="F160" t="str">
            <v>PRTRMU_21_00307</v>
          </cell>
        </row>
        <row r="161">
          <cell r="F161" t="str">
            <v>PRTRMU_21_00308</v>
          </cell>
        </row>
        <row r="162">
          <cell r="F162" t="str">
            <v>PRTRMU_21_00309</v>
          </cell>
        </row>
        <row r="163">
          <cell r="F163" t="str">
            <v>PRTRMU_21_00311</v>
          </cell>
        </row>
        <row r="164">
          <cell r="F164" t="str">
            <v>PRTRMU_21_00316</v>
          </cell>
        </row>
        <row r="165">
          <cell r="F165" t="str">
            <v>PRTRMU_21_00317</v>
          </cell>
        </row>
        <row r="166">
          <cell r="F166" t="str">
            <v>PRTRMU_21_00329</v>
          </cell>
        </row>
        <row r="167">
          <cell r="F167" t="str">
            <v>PRTRMU_21_00330</v>
          </cell>
        </row>
        <row r="168">
          <cell r="F168" t="str">
            <v>PRTRMU_21_00331</v>
          </cell>
        </row>
        <row r="169">
          <cell r="F169" t="str">
            <v>PRTRMU_21_00332</v>
          </cell>
        </row>
        <row r="170">
          <cell r="F170" t="str">
            <v>PRTRMU_21_00333</v>
          </cell>
        </row>
        <row r="171">
          <cell r="F171" t="str">
            <v>PRTRMU_21_00335</v>
          </cell>
        </row>
        <row r="172">
          <cell r="F172" t="str">
            <v>PRTRMU_21_00336</v>
          </cell>
        </row>
        <row r="173">
          <cell r="F173" t="str">
            <v>PRTRMU_21_00337</v>
          </cell>
        </row>
        <row r="174">
          <cell r="F174" t="str">
            <v>PRTRMU_21_00338</v>
          </cell>
        </row>
        <row r="175">
          <cell r="F175" t="str">
            <v>PRTRMU_21_00340</v>
          </cell>
        </row>
        <row r="176">
          <cell r="F176" t="str">
            <v>PRTRMU_21_00342</v>
          </cell>
        </row>
        <row r="177">
          <cell r="F177" t="str">
            <v>PRTRMU_21_00343</v>
          </cell>
        </row>
        <row r="178">
          <cell r="F178" t="str">
            <v>PRTRMU_21_00348</v>
          </cell>
        </row>
        <row r="179">
          <cell r="F179" t="str">
            <v>PRTRMU_21_00349</v>
          </cell>
        </row>
        <row r="180">
          <cell r="F180" t="str">
            <v>PRTRMU_21_00350</v>
          </cell>
        </row>
      </sheetData>
      <sheetData sheetId="10" refreshError="1"/>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5B0B3F-6086-4A09-8EAA-E14B801E7453}" name="Tabla1" displayName="Tabla1" ref="A18:P80" totalsRowShown="0" headerRowDxfId="19" dataDxfId="17" headerRowBorderDxfId="18" tableBorderDxfId="16">
  <autoFilter ref="A18:P80" xr:uid="{485B0B3F-6086-4A09-8EAA-E14B801E7453}"/>
  <tableColumns count="16">
    <tableColumn id="1" xr3:uid="{DBB537FC-8E92-4B5D-8E8D-595B980A3225}" name="APELLIDOS Y NOMBRE DEL TRABAJADOR" dataDxfId="15"/>
    <tableColumn id="2" xr3:uid="{93E5EB06-F4E8-441F-BD93-9AB819A91CB9}" name="CONCEPTO" dataDxfId="14"/>
    <tableColumn id="14" xr3:uid="{1AAB6BE4-B3A8-4C95-8B3F-8EC26CFA2213}" name="FECHA_x000a_(Mes/año)" dataDxfId="13"/>
    <tableColumn id="3" xr3:uid="{F6A99FC2-C21D-4432-8F51-AF18D1071E44}" name="SUELDO BRUTO_x000a_(A)" dataDxfId="12"/>
    <tableColumn id="4" xr3:uid="{BE31A1FF-43DB-4216-AF56-DFE2A2FB0425}" name="S. SOCIAL EMPRESA_x000a_(B)" dataDxfId="11"/>
    <tableColumn id="5" xr3:uid="{57584ED5-DAAD-4A1B-8A95-364D491389A5}" name="BASE DE COTIZACION" dataDxfId="10"/>
    <tableColumn id="6" xr3:uid="{05BFC0D4-370C-4BC4-A77E-05E4FB1D02CA}" name="BONIFICACIÓN CUOTAS S. SOCIAL EMPRESA_x000a_(C)" dataDxfId="9">
      <calculatedColumnFormula>D19+E19+F19</calculatedColumnFormula>
    </tableColumn>
    <tableColumn id="7" xr3:uid="{C39A23C1-1743-4720-8FE6-96676994626F}" name="TOTAL MÁXIMO SUBVENCIONABLE_x000a_ (A + B - C)" dataDxfId="8">
      <calculatedColumnFormula>D19+E19-G19</calculatedColumnFormula>
    </tableColumn>
    <tableColumn id="15" xr3:uid="{2D5FCB5E-4BA5-47AE-B041-697198E92FFB}" name="SALARIO BRUTO IMPUTADO_x000a_(D)" dataDxfId="7"/>
    <tableColumn id="8" xr3:uid="{D3C79A75-5B76-4141-8166-20EA3AC4ADBD}" name="% IMPUTACIÓN " dataDxfId="6">
      <calculatedColumnFormula>I19/F19</calculatedColumnFormula>
    </tableColumn>
    <tableColumn id="17" xr3:uid="{73D2754A-2CFB-43A9-BF1A-2AB9B27CCC40}" name="S. SOCIAL EMPRESA IMPUTADA_x000a_(E)" dataDxfId="5">
      <calculatedColumnFormula>E19*J19</calculatedColumnFormula>
    </tableColumn>
    <tableColumn id="16" xr3:uid="{1C9E17AD-63FA-417B-AC26-88BC8DFB99EB}" name="BONIFICACIÓN CUOTAS S. SOCIAL EMPRESA_x000a_IMPUTADAS _x000a_(F)" dataDxfId="4"/>
    <tableColumn id="9" xr3:uid="{31454738-3BF4-4716-B5AB-CF36C958720E}" name="IMPORTE IMPUTADO SUBVENCIONABLE_x000a_(D + E - F)" dataDxfId="3">
      <calculatedColumnFormula>I19+K19+L19</calculatedColumnFormula>
    </tableColumn>
    <tableColumn id="10" xr3:uid="{342399DF-C9E6-48D5-8959-4315B3D876D5}" name="FECHA DE EMISIÓN" dataDxfId="2"/>
    <tableColumn id="11" xr3:uid="{84D09895-393B-4B9D-A434-8747C75F8C80}" name="FECHA DE PAGO" dataDxfId="1"/>
    <tableColumn id="12" xr3:uid="{52F726B4-A851-4B93-9E6D-82306FB522CC}" name="INFORMACIÓN ADICIONAL"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EB535-FC9D-4793-BE13-4EF529CB0153}">
  <dimension ref="A1:T60"/>
  <sheetViews>
    <sheetView tabSelected="1" zoomScale="25" zoomScaleNormal="25" workbookViewId="0">
      <selection activeCell="F32" sqref="F32"/>
    </sheetView>
  </sheetViews>
  <sheetFormatPr baseColWidth="10" defaultColWidth="11.42578125" defaultRowHeight="15" x14ac:dyDescent="0.25"/>
  <cols>
    <col min="1" max="5" width="11.42578125" style="86"/>
    <col min="6" max="6" width="50" style="86" customWidth="1"/>
    <col min="7" max="7" width="51.140625" style="86" customWidth="1"/>
    <col min="8" max="8" width="47.42578125" style="86" customWidth="1"/>
    <col min="9" max="9" width="48" style="86" customWidth="1"/>
    <col min="10" max="10" width="39.140625" style="86" customWidth="1"/>
    <col min="11" max="11" width="71.5703125" style="86" customWidth="1"/>
    <col min="12" max="12" width="37.140625" style="86" customWidth="1"/>
    <col min="13" max="13" width="46.42578125" style="86" customWidth="1"/>
    <col min="14" max="20" width="11.42578125" style="86"/>
    <col min="21" max="21" width="43.5703125" style="86" customWidth="1"/>
    <col min="22" max="16384" width="11.42578125" style="86"/>
  </cols>
  <sheetData>
    <row r="1" spans="1:20" x14ac:dyDescent="0.25">
      <c r="A1" s="85"/>
      <c r="B1" s="85"/>
      <c r="C1" s="85"/>
      <c r="D1" s="85"/>
      <c r="E1" s="85"/>
      <c r="F1" s="85"/>
      <c r="G1" s="85"/>
      <c r="H1" s="85"/>
      <c r="I1" s="85"/>
      <c r="J1" s="85"/>
      <c r="K1" s="85"/>
      <c r="L1" s="85"/>
      <c r="M1" s="85"/>
      <c r="N1" s="85"/>
      <c r="O1" s="85"/>
      <c r="P1" s="85"/>
      <c r="Q1" s="85"/>
      <c r="R1" s="85"/>
      <c r="S1" s="85"/>
      <c r="T1" s="85"/>
    </row>
    <row r="2" spans="1:20" x14ac:dyDescent="0.25">
      <c r="A2" s="85"/>
      <c r="B2" s="85"/>
      <c r="C2" s="85"/>
      <c r="D2" s="85"/>
      <c r="E2" s="85"/>
      <c r="F2" s="85"/>
      <c r="G2" s="85"/>
      <c r="H2" s="85"/>
      <c r="I2" s="85"/>
      <c r="J2" s="85"/>
      <c r="K2" s="85"/>
      <c r="L2" s="85"/>
      <c r="M2" s="85"/>
      <c r="N2" s="85"/>
      <c r="O2" s="85"/>
      <c r="P2" s="85"/>
      <c r="Q2" s="85"/>
      <c r="R2" s="85"/>
      <c r="S2" s="85"/>
      <c r="T2" s="85"/>
    </row>
    <row r="3" spans="1:20" x14ac:dyDescent="0.25">
      <c r="A3" s="85"/>
      <c r="B3" s="85"/>
      <c r="C3" s="85"/>
      <c r="D3" s="85"/>
      <c r="E3" s="85"/>
      <c r="F3" s="85"/>
      <c r="G3" s="85"/>
      <c r="H3" s="85"/>
      <c r="I3" s="85"/>
      <c r="J3" s="85"/>
      <c r="K3" s="85"/>
      <c r="L3" s="85"/>
      <c r="M3" s="85"/>
      <c r="N3" s="85"/>
      <c r="O3" s="85"/>
      <c r="P3" s="85"/>
      <c r="Q3" s="85"/>
      <c r="R3" s="85"/>
      <c r="S3" s="85"/>
      <c r="T3" s="85"/>
    </row>
    <row r="4" spans="1:20" x14ac:dyDescent="0.25">
      <c r="A4" s="85"/>
      <c r="B4" s="85"/>
      <c r="C4" s="85"/>
      <c r="D4" s="85"/>
      <c r="E4" s="85"/>
      <c r="F4" s="85"/>
      <c r="G4" s="85"/>
      <c r="H4" s="85"/>
      <c r="I4" s="85"/>
      <c r="J4" s="85"/>
      <c r="K4" s="85"/>
      <c r="L4" s="85"/>
      <c r="M4" s="85"/>
      <c r="N4" s="85"/>
      <c r="O4" s="85"/>
      <c r="P4" s="85"/>
      <c r="Q4" s="85"/>
      <c r="R4" s="85"/>
      <c r="S4" s="85"/>
      <c r="T4" s="85"/>
    </row>
    <row r="5" spans="1:20" x14ac:dyDescent="0.25">
      <c r="A5" s="85"/>
      <c r="B5" s="85"/>
      <c r="C5" s="85"/>
      <c r="D5" s="85"/>
      <c r="E5" s="85"/>
      <c r="F5" s="85"/>
      <c r="G5" s="85"/>
      <c r="H5" s="85"/>
      <c r="I5" s="85"/>
      <c r="J5" s="85"/>
      <c r="K5" s="85"/>
      <c r="L5" s="85"/>
      <c r="M5" s="85"/>
      <c r="N5" s="85"/>
      <c r="O5" s="85"/>
      <c r="P5" s="85"/>
      <c r="Q5" s="85"/>
      <c r="R5" s="85"/>
      <c r="S5" s="85"/>
      <c r="T5" s="85"/>
    </row>
    <row r="6" spans="1:20" ht="16.5" customHeight="1" x14ac:dyDescent="0.25">
      <c r="A6" s="85"/>
      <c r="B6" s="85"/>
      <c r="C6" s="85"/>
      <c r="D6" s="85"/>
      <c r="E6" s="85"/>
      <c r="F6" s="85"/>
      <c r="G6" s="85"/>
      <c r="H6" s="85"/>
      <c r="I6" s="85"/>
      <c r="J6" s="85"/>
      <c r="K6" s="85"/>
      <c r="L6" s="85"/>
      <c r="M6" s="85"/>
      <c r="N6" s="85"/>
      <c r="O6" s="85"/>
      <c r="P6" s="15"/>
      <c r="Q6" s="85"/>
      <c r="R6" s="85"/>
      <c r="S6" s="85"/>
      <c r="T6" s="85"/>
    </row>
    <row r="7" spans="1:20" ht="15" customHeight="1" x14ac:dyDescent="0.25">
      <c r="A7" s="85"/>
      <c r="B7" s="85"/>
      <c r="C7" s="85"/>
      <c r="D7" s="85"/>
      <c r="E7" s="85"/>
      <c r="F7" s="85"/>
      <c r="G7" s="85"/>
      <c r="H7" s="85"/>
      <c r="I7" s="85"/>
      <c r="J7" s="85"/>
      <c r="K7" s="85"/>
      <c r="L7" s="85"/>
      <c r="M7" s="85"/>
      <c r="N7" s="85"/>
      <c r="O7" s="85"/>
      <c r="P7" s="16"/>
      <c r="Q7" s="85"/>
      <c r="R7" s="85"/>
      <c r="S7" s="85"/>
      <c r="T7" s="85"/>
    </row>
    <row r="8" spans="1:20" s="87" customFormat="1" x14ac:dyDescent="0.25">
      <c r="A8" s="85"/>
      <c r="B8" s="85"/>
      <c r="C8" s="85"/>
      <c r="D8" s="85"/>
      <c r="E8" s="85"/>
      <c r="F8" s="85"/>
      <c r="G8" s="85"/>
      <c r="H8" s="85"/>
      <c r="I8" s="85"/>
      <c r="J8" s="85"/>
      <c r="K8" s="85"/>
      <c r="L8" s="85"/>
      <c r="M8" s="85"/>
      <c r="N8" s="85"/>
      <c r="O8" s="85"/>
      <c r="P8" s="85"/>
      <c r="Q8" s="85"/>
      <c r="R8" s="85"/>
      <c r="S8" s="85"/>
      <c r="T8" s="85"/>
    </row>
    <row r="9" spans="1:20" x14ac:dyDescent="0.25">
      <c r="A9" s="85"/>
      <c r="B9" s="85"/>
      <c r="C9" s="85"/>
      <c r="D9" s="85"/>
      <c r="E9" s="85"/>
      <c r="F9" s="85"/>
      <c r="G9" s="85"/>
      <c r="H9" s="85"/>
      <c r="I9" s="85"/>
      <c r="J9" s="85"/>
      <c r="K9" s="85"/>
      <c r="L9" s="85"/>
      <c r="M9" s="85"/>
      <c r="N9" s="85"/>
      <c r="O9" s="85"/>
      <c r="P9" s="85"/>
      <c r="Q9" s="85"/>
      <c r="R9" s="85"/>
      <c r="S9" s="85"/>
      <c r="T9" s="85"/>
    </row>
    <row r="10" spans="1:20" x14ac:dyDescent="0.25">
      <c r="A10" s="85"/>
      <c r="B10" s="85"/>
      <c r="C10" s="85"/>
      <c r="D10" s="85"/>
      <c r="E10" s="85"/>
      <c r="F10" s="85"/>
      <c r="G10" s="85"/>
      <c r="H10" s="85"/>
      <c r="I10" s="85"/>
      <c r="J10" s="85"/>
      <c r="K10" s="85"/>
      <c r="L10" s="85"/>
      <c r="M10" s="85"/>
      <c r="N10" s="85"/>
      <c r="O10" s="85"/>
      <c r="P10" s="85"/>
      <c r="Q10" s="85"/>
      <c r="R10" s="85"/>
      <c r="S10" s="85"/>
      <c r="T10" s="85"/>
    </row>
    <row r="11" spans="1:20" x14ac:dyDescent="0.25">
      <c r="A11" s="85"/>
      <c r="B11" s="85"/>
      <c r="C11" s="85"/>
      <c r="D11" s="85"/>
      <c r="E11" s="85"/>
      <c r="F11" s="85"/>
      <c r="G11" s="85"/>
      <c r="H11" s="85"/>
      <c r="I11" s="85"/>
      <c r="J11" s="85"/>
      <c r="K11" s="85"/>
      <c r="L11" s="85"/>
      <c r="M11" s="85"/>
      <c r="N11" s="85"/>
      <c r="O11" s="85"/>
      <c r="P11" s="85"/>
      <c r="Q11" s="85"/>
      <c r="R11" s="85"/>
      <c r="S11" s="85"/>
      <c r="T11" s="85"/>
    </row>
    <row r="12" spans="1:20" x14ac:dyDescent="0.25">
      <c r="A12" s="85"/>
      <c r="B12" s="85"/>
      <c r="C12" s="85"/>
      <c r="D12" s="85"/>
      <c r="E12" s="85"/>
      <c r="F12" s="85"/>
      <c r="G12" s="85"/>
      <c r="H12" s="85"/>
      <c r="I12" s="85"/>
      <c r="J12" s="85"/>
      <c r="K12" s="85"/>
      <c r="L12" s="85"/>
      <c r="M12" s="85"/>
      <c r="N12" s="85"/>
      <c r="O12" s="85"/>
      <c r="P12" s="85"/>
      <c r="Q12" s="85"/>
      <c r="R12" s="85"/>
      <c r="S12" s="85"/>
      <c r="T12" s="85"/>
    </row>
    <row r="13" spans="1:20" x14ac:dyDescent="0.25">
      <c r="A13" s="85"/>
      <c r="B13" s="85"/>
      <c r="C13" s="85"/>
      <c r="D13" s="85"/>
      <c r="E13" s="85"/>
      <c r="F13" s="85"/>
      <c r="G13" s="85"/>
      <c r="H13" s="85"/>
      <c r="I13" s="85"/>
      <c r="J13" s="85"/>
      <c r="K13" s="85"/>
      <c r="L13" s="85"/>
      <c r="M13" s="85"/>
      <c r="N13" s="85"/>
      <c r="O13" s="85"/>
      <c r="P13" s="85"/>
      <c r="Q13" s="85"/>
      <c r="R13" s="85"/>
      <c r="S13" s="85"/>
      <c r="T13" s="85"/>
    </row>
    <row r="14" spans="1:20" x14ac:dyDescent="0.25">
      <c r="A14" s="85"/>
      <c r="B14" s="85"/>
      <c r="C14" s="85"/>
      <c r="D14" s="85"/>
      <c r="E14" s="85"/>
      <c r="F14" s="85"/>
      <c r="G14" s="85"/>
      <c r="H14" s="85"/>
      <c r="I14" s="85"/>
      <c r="J14" s="85"/>
      <c r="K14" s="85"/>
      <c r="L14" s="85"/>
      <c r="M14" s="85"/>
      <c r="N14" s="85"/>
      <c r="O14" s="85"/>
      <c r="P14" s="85"/>
      <c r="Q14" s="85"/>
      <c r="R14" s="85"/>
      <c r="S14" s="85"/>
      <c r="T14" s="85"/>
    </row>
    <row r="15" spans="1:20" x14ac:dyDescent="0.25">
      <c r="A15" s="85"/>
      <c r="B15" s="85"/>
      <c r="C15" s="85"/>
      <c r="D15" s="85"/>
      <c r="E15" s="85"/>
      <c r="F15" s="85"/>
      <c r="G15" s="85"/>
      <c r="H15" s="85"/>
      <c r="I15" s="85"/>
      <c r="J15" s="85"/>
      <c r="K15" s="85"/>
      <c r="L15" s="85"/>
      <c r="M15" s="85"/>
      <c r="N15" s="85"/>
      <c r="O15" s="85"/>
      <c r="P15" s="85"/>
      <c r="Q15" s="85"/>
      <c r="R15" s="85"/>
      <c r="S15" s="85"/>
      <c r="T15" s="85"/>
    </row>
    <row r="16" spans="1:20" x14ac:dyDescent="0.25">
      <c r="A16" s="85"/>
      <c r="B16" s="85"/>
      <c r="C16" s="85"/>
      <c r="D16" s="85"/>
      <c r="E16" s="85"/>
      <c r="F16" s="85"/>
      <c r="G16" s="85"/>
      <c r="H16" s="85"/>
      <c r="I16" s="85"/>
      <c r="J16" s="85"/>
      <c r="K16" s="85"/>
      <c r="L16" s="85"/>
      <c r="M16" s="85"/>
      <c r="N16" s="85"/>
      <c r="O16" s="85"/>
      <c r="P16" s="85"/>
      <c r="Q16" s="85"/>
      <c r="R16" s="85"/>
      <c r="S16" s="85"/>
      <c r="T16" s="85"/>
    </row>
    <row r="17" spans="1:20" x14ac:dyDescent="0.25">
      <c r="A17" s="85"/>
      <c r="B17" s="85"/>
      <c r="C17" s="85"/>
      <c r="D17" s="85"/>
      <c r="E17" s="85"/>
      <c r="F17" s="85"/>
      <c r="G17" s="85"/>
      <c r="H17" s="85"/>
      <c r="I17" s="85"/>
      <c r="J17" s="85"/>
      <c r="K17" s="85"/>
      <c r="L17" s="85"/>
      <c r="M17" s="85"/>
      <c r="N17" s="85"/>
      <c r="O17" s="85"/>
      <c r="P17" s="85"/>
      <c r="Q17" s="85"/>
      <c r="R17" s="85"/>
      <c r="S17" s="85"/>
      <c r="T17" s="85"/>
    </row>
    <row r="18" spans="1:20" x14ac:dyDescent="0.25">
      <c r="A18" s="85"/>
      <c r="B18" s="85"/>
      <c r="C18" s="85"/>
      <c r="D18" s="85"/>
      <c r="E18" s="85"/>
      <c r="F18" s="85"/>
      <c r="G18" s="85"/>
      <c r="H18" s="85"/>
      <c r="I18" s="85"/>
      <c r="J18" s="85"/>
      <c r="K18" s="85"/>
      <c r="L18" s="85"/>
      <c r="M18" s="85"/>
      <c r="N18" s="85"/>
      <c r="O18" s="85"/>
      <c r="P18" s="85"/>
      <c r="Q18" s="85"/>
      <c r="R18" s="85"/>
      <c r="S18" s="85"/>
      <c r="T18" s="85"/>
    </row>
    <row r="19" spans="1:20" x14ac:dyDescent="0.25">
      <c r="A19" s="85"/>
      <c r="B19" s="85"/>
      <c r="C19" s="85"/>
      <c r="D19" s="85"/>
      <c r="E19" s="85"/>
      <c r="F19" s="85"/>
      <c r="G19" s="85"/>
      <c r="H19" s="85"/>
      <c r="I19" s="85"/>
      <c r="J19" s="85"/>
      <c r="K19" s="85"/>
      <c r="L19" s="85"/>
      <c r="M19" s="85"/>
      <c r="N19" s="85"/>
      <c r="O19" s="85"/>
      <c r="P19" s="85"/>
      <c r="Q19" s="85"/>
      <c r="R19" s="85"/>
      <c r="S19" s="85"/>
      <c r="T19" s="85"/>
    </row>
    <row r="20" spans="1:20" ht="352.5" customHeight="1" x14ac:dyDescent="0.25">
      <c r="A20" s="85"/>
      <c r="B20" s="85"/>
      <c r="C20" s="85"/>
      <c r="D20" s="85"/>
      <c r="E20" s="85"/>
      <c r="F20" s="85"/>
      <c r="G20" s="85"/>
      <c r="H20" s="85"/>
      <c r="I20" s="85"/>
      <c r="J20" s="85"/>
      <c r="K20" s="85"/>
      <c r="L20" s="85"/>
      <c r="M20" s="85"/>
      <c r="N20" s="85"/>
      <c r="O20" s="85"/>
      <c r="P20" s="85"/>
      <c r="Q20" s="85"/>
      <c r="R20" s="85"/>
      <c r="S20" s="85"/>
      <c r="T20" s="85"/>
    </row>
    <row r="21" spans="1:20" x14ac:dyDescent="0.25">
      <c r="A21" s="85"/>
      <c r="B21" s="85"/>
      <c r="C21" s="85"/>
      <c r="D21" s="85"/>
      <c r="E21" s="85"/>
      <c r="F21" s="85"/>
      <c r="G21" s="85"/>
      <c r="H21" s="85"/>
      <c r="I21" s="85"/>
      <c r="J21" s="85"/>
      <c r="K21" s="85"/>
      <c r="L21" s="85"/>
      <c r="M21" s="85"/>
      <c r="N21" s="85"/>
      <c r="O21" s="85"/>
      <c r="P21" s="85"/>
      <c r="Q21" s="85"/>
      <c r="R21" s="85"/>
      <c r="S21" s="85"/>
      <c r="T21" s="85"/>
    </row>
    <row r="22" spans="1:20" x14ac:dyDescent="0.25">
      <c r="A22" s="85"/>
      <c r="B22" s="85"/>
      <c r="C22" s="85"/>
      <c r="D22" s="85"/>
      <c r="E22" s="85"/>
      <c r="F22" s="85"/>
      <c r="G22" s="85"/>
      <c r="H22" s="85"/>
      <c r="I22" s="85"/>
      <c r="J22" s="85"/>
      <c r="K22" s="85"/>
      <c r="L22" s="85"/>
      <c r="M22" s="85"/>
      <c r="N22" s="85"/>
      <c r="O22" s="85"/>
      <c r="P22" s="85"/>
      <c r="Q22" s="85"/>
      <c r="R22" s="85"/>
      <c r="S22" s="85"/>
      <c r="T22" s="85"/>
    </row>
    <row r="23" spans="1:20" x14ac:dyDescent="0.25">
      <c r="A23" s="85"/>
      <c r="B23" s="85"/>
      <c r="C23" s="85"/>
      <c r="D23" s="85"/>
      <c r="E23" s="85"/>
      <c r="F23" s="85"/>
      <c r="G23" s="85"/>
      <c r="H23" s="85"/>
      <c r="I23" s="85"/>
      <c r="J23" s="85"/>
      <c r="K23" s="85"/>
      <c r="L23" s="85"/>
      <c r="M23" s="85"/>
      <c r="N23" s="85"/>
      <c r="O23" s="85"/>
      <c r="P23" s="85"/>
      <c r="Q23" s="85"/>
      <c r="R23" s="85"/>
      <c r="S23" s="85"/>
      <c r="T23" s="85"/>
    </row>
    <row r="24" spans="1:20" x14ac:dyDescent="0.25">
      <c r="A24" s="85"/>
      <c r="B24" s="85"/>
      <c r="C24" s="85"/>
      <c r="D24" s="85"/>
      <c r="E24" s="85"/>
      <c r="F24" s="85"/>
      <c r="G24" s="85"/>
      <c r="H24" s="85"/>
      <c r="I24" s="85"/>
      <c r="J24" s="85"/>
      <c r="K24" s="85"/>
      <c r="L24" s="85"/>
      <c r="M24" s="85"/>
      <c r="N24" s="85"/>
      <c r="O24" s="85"/>
      <c r="P24" s="85"/>
      <c r="Q24" s="85"/>
      <c r="R24" s="85"/>
      <c r="S24" s="85"/>
      <c r="T24" s="85"/>
    </row>
    <row r="25" spans="1:20" x14ac:dyDescent="0.25">
      <c r="A25" s="85"/>
      <c r="B25" s="85"/>
      <c r="C25" s="85"/>
      <c r="D25" s="85"/>
      <c r="E25" s="85"/>
      <c r="F25" s="85"/>
      <c r="G25" s="85"/>
      <c r="H25" s="85"/>
      <c r="I25" s="85"/>
      <c r="J25" s="85"/>
      <c r="K25" s="85"/>
      <c r="L25" s="85"/>
      <c r="M25" s="85"/>
      <c r="N25" s="85"/>
      <c r="O25" s="85"/>
      <c r="P25" s="85"/>
      <c r="Q25" s="85"/>
      <c r="R25" s="85"/>
      <c r="S25" s="85"/>
      <c r="T25" s="85"/>
    </row>
    <row r="26" spans="1:20" x14ac:dyDescent="0.25">
      <c r="A26" s="85"/>
      <c r="B26" s="85"/>
      <c r="C26" s="85"/>
      <c r="D26" s="85"/>
      <c r="E26" s="85"/>
      <c r="F26" s="85"/>
      <c r="G26" s="85"/>
      <c r="H26" s="85"/>
      <c r="I26" s="85"/>
      <c r="J26" s="85"/>
      <c r="K26" s="85"/>
      <c r="L26" s="85"/>
      <c r="M26" s="85"/>
      <c r="N26" s="85"/>
      <c r="O26" s="85"/>
      <c r="P26" s="85"/>
      <c r="Q26" s="85"/>
      <c r="R26" s="85"/>
      <c r="S26" s="85"/>
      <c r="T26" s="85"/>
    </row>
    <row r="27" spans="1:20" x14ac:dyDescent="0.25">
      <c r="A27" s="85"/>
      <c r="B27" s="85"/>
      <c r="C27" s="85"/>
      <c r="D27" s="85"/>
      <c r="E27" s="85"/>
      <c r="F27" s="85"/>
      <c r="G27" s="85"/>
      <c r="H27" s="85"/>
      <c r="I27" s="85"/>
      <c r="J27" s="85"/>
      <c r="K27" s="85"/>
      <c r="L27" s="85"/>
      <c r="M27" s="85"/>
      <c r="N27" s="85"/>
      <c r="O27" s="85"/>
      <c r="P27" s="85"/>
      <c r="Q27" s="85"/>
      <c r="R27" s="85"/>
      <c r="S27" s="85"/>
      <c r="T27" s="85"/>
    </row>
    <row r="28" spans="1:20" x14ac:dyDescent="0.25">
      <c r="A28" s="85"/>
      <c r="B28" s="85"/>
      <c r="C28" s="85"/>
      <c r="D28" s="85"/>
      <c r="E28" s="85"/>
      <c r="F28" s="85"/>
      <c r="G28" s="85"/>
      <c r="H28" s="85"/>
      <c r="I28" s="85"/>
      <c r="J28" s="85"/>
      <c r="K28" s="85"/>
      <c r="L28" s="85"/>
      <c r="M28" s="85"/>
      <c r="N28" s="85"/>
      <c r="O28" s="85"/>
      <c r="P28" s="85"/>
      <c r="Q28" s="85"/>
      <c r="R28" s="85"/>
      <c r="S28" s="85"/>
      <c r="T28" s="85"/>
    </row>
    <row r="29" spans="1:20" x14ac:dyDescent="0.25">
      <c r="A29" s="85"/>
      <c r="B29" s="85"/>
      <c r="C29" s="85"/>
      <c r="D29" s="85"/>
      <c r="E29" s="85"/>
      <c r="F29" s="85"/>
      <c r="G29" s="85"/>
      <c r="H29" s="85"/>
      <c r="I29" s="85"/>
      <c r="J29" s="85"/>
      <c r="K29" s="85"/>
      <c r="L29" s="85"/>
      <c r="M29" s="85"/>
      <c r="N29" s="85"/>
      <c r="O29" s="85"/>
      <c r="P29" s="85"/>
      <c r="Q29" s="85"/>
      <c r="R29" s="85"/>
      <c r="S29" s="85"/>
      <c r="T29" s="85"/>
    </row>
    <row r="30" spans="1:20" ht="15.75" thickBot="1" x14ac:dyDescent="0.3">
      <c r="A30" s="85"/>
      <c r="B30" s="85"/>
      <c r="C30" s="85"/>
      <c r="D30" s="85"/>
      <c r="E30" s="85"/>
      <c r="F30" s="85"/>
      <c r="G30" s="85"/>
      <c r="H30" s="85"/>
      <c r="I30" s="85"/>
      <c r="J30" s="85"/>
      <c r="K30" s="85"/>
      <c r="L30" s="85"/>
      <c r="M30" s="85"/>
      <c r="N30" s="85"/>
      <c r="O30" s="85"/>
      <c r="P30" s="85"/>
      <c r="Q30" s="85"/>
      <c r="R30" s="85"/>
      <c r="S30" s="85"/>
      <c r="T30" s="85"/>
    </row>
    <row r="31" spans="1:20" ht="63.75" customHeight="1" x14ac:dyDescent="0.25">
      <c r="A31" s="85"/>
      <c r="B31" s="85"/>
      <c r="C31" s="85"/>
      <c r="D31" s="85"/>
      <c r="E31" s="85"/>
      <c r="F31" s="140" t="s">
        <v>237</v>
      </c>
      <c r="G31" s="141" t="s">
        <v>1</v>
      </c>
      <c r="H31" s="141" t="s">
        <v>238</v>
      </c>
      <c r="I31" s="141" t="s">
        <v>239</v>
      </c>
      <c r="J31" s="141" t="s">
        <v>240</v>
      </c>
      <c r="K31" s="141" t="s">
        <v>241</v>
      </c>
      <c r="L31" s="141" t="s">
        <v>242</v>
      </c>
      <c r="M31" s="142" t="s">
        <v>320</v>
      </c>
      <c r="N31" s="85"/>
      <c r="O31" s="85"/>
      <c r="P31" s="85"/>
      <c r="Q31" s="85"/>
      <c r="R31" s="85"/>
      <c r="S31" s="85"/>
      <c r="T31" s="85"/>
    </row>
    <row r="32" spans="1:20" ht="102" customHeight="1" thickBot="1" x14ac:dyDescent="0.3">
      <c r="A32" s="85"/>
      <c r="B32" s="85"/>
      <c r="C32" s="85"/>
      <c r="D32" s="85"/>
      <c r="E32" s="85"/>
      <c r="F32" s="146"/>
      <c r="G32" s="17" t="str">
        <f>IFERROR(VLOOKUP($F$32,Auxiliar!$A$2:$B$23,2,0),"")</f>
        <v/>
      </c>
      <c r="H32" s="17" t="str">
        <f>IFERROR(VLOOKUP($F$32,Auxiliar!$BA$2:$BB$23,2,0),"")</f>
        <v/>
      </c>
      <c r="I32" s="145"/>
      <c r="J32" s="17" t="str">
        <f>IFERROR(VLOOKUP($I$32,Auxiliar!$BK$2:$BL$220,2,0),"")</f>
        <v/>
      </c>
      <c r="K32" s="17" t="str">
        <f>IFERROR(VLOOKUP($I$32,Auxiliar!$BE$2:$BF$220,2,0),"")</f>
        <v/>
      </c>
      <c r="L32" s="143"/>
      <c r="M32" s="144"/>
      <c r="N32" s="85"/>
      <c r="O32" s="85"/>
      <c r="P32" s="85"/>
      <c r="Q32" s="85"/>
      <c r="R32" s="85"/>
      <c r="S32" s="85"/>
      <c r="T32" s="85"/>
    </row>
    <row r="33" spans="1:20" x14ac:dyDescent="0.25">
      <c r="A33" s="85"/>
      <c r="B33" s="85"/>
      <c r="C33" s="85"/>
      <c r="D33" s="85"/>
      <c r="E33" s="85"/>
      <c r="F33" s="85"/>
      <c r="G33" s="85"/>
      <c r="H33" s="85"/>
      <c r="I33" s="85"/>
      <c r="J33" s="85"/>
      <c r="K33" s="85"/>
      <c r="L33" s="85"/>
      <c r="M33" s="85"/>
      <c r="N33" s="85"/>
      <c r="O33" s="85"/>
      <c r="P33" s="85"/>
      <c r="Q33" s="85"/>
      <c r="R33" s="85"/>
      <c r="S33" s="85"/>
      <c r="T33" s="85"/>
    </row>
    <row r="34" spans="1:20" x14ac:dyDescent="0.25">
      <c r="A34" s="85"/>
      <c r="B34" s="85"/>
      <c r="C34" s="85"/>
      <c r="D34" s="85"/>
      <c r="E34" s="85"/>
      <c r="F34" s="85"/>
      <c r="G34" s="85"/>
      <c r="H34" s="85"/>
      <c r="I34" s="85"/>
      <c r="J34" s="85"/>
      <c r="K34" s="85"/>
      <c r="L34" s="85"/>
      <c r="M34" s="85"/>
      <c r="N34" s="85"/>
      <c r="O34" s="85"/>
      <c r="P34" s="85"/>
      <c r="Q34" s="85"/>
      <c r="R34" s="85"/>
      <c r="S34" s="85"/>
      <c r="T34" s="85"/>
    </row>
    <row r="35" spans="1:20" x14ac:dyDescent="0.25">
      <c r="A35" s="85"/>
      <c r="B35" s="85"/>
      <c r="C35" s="85"/>
      <c r="D35" s="85"/>
      <c r="E35" s="85"/>
      <c r="F35" s="85"/>
      <c r="G35" s="85"/>
      <c r="H35" s="85"/>
      <c r="I35" s="85"/>
      <c r="J35" s="85"/>
      <c r="K35" s="85"/>
      <c r="L35" s="85"/>
      <c r="M35" s="85"/>
      <c r="N35" s="85"/>
      <c r="O35" s="85"/>
      <c r="P35" s="85"/>
      <c r="Q35" s="85"/>
      <c r="R35" s="85"/>
      <c r="S35" s="85"/>
      <c r="T35" s="85"/>
    </row>
    <row r="36" spans="1:20" x14ac:dyDescent="0.25">
      <c r="A36" s="85"/>
      <c r="B36" s="85"/>
      <c r="C36" s="85"/>
      <c r="D36" s="85"/>
      <c r="E36" s="85"/>
      <c r="F36" s="85"/>
      <c r="G36" s="85"/>
      <c r="H36" s="85"/>
      <c r="I36" s="85"/>
      <c r="J36" s="85"/>
      <c r="K36" s="85"/>
      <c r="L36" s="85"/>
      <c r="M36" s="85"/>
      <c r="N36" s="85"/>
      <c r="O36" s="85"/>
      <c r="P36" s="85"/>
      <c r="Q36" s="85"/>
      <c r="R36" s="85"/>
      <c r="S36" s="85"/>
      <c r="T36" s="85"/>
    </row>
    <row r="37" spans="1:20" x14ac:dyDescent="0.25">
      <c r="A37" s="85"/>
      <c r="B37" s="85"/>
      <c r="C37" s="85"/>
      <c r="D37" s="85"/>
      <c r="E37" s="85"/>
      <c r="F37" s="85"/>
      <c r="G37" s="85"/>
      <c r="H37" s="85"/>
      <c r="I37" s="85"/>
      <c r="J37" s="85"/>
      <c r="K37" s="85"/>
      <c r="L37" s="85"/>
      <c r="M37" s="85"/>
      <c r="N37" s="85"/>
      <c r="O37" s="85"/>
      <c r="P37" s="85"/>
      <c r="Q37" s="85"/>
      <c r="R37" s="85"/>
      <c r="S37" s="85"/>
      <c r="T37" s="85"/>
    </row>
    <row r="38" spans="1:20" x14ac:dyDescent="0.25">
      <c r="A38" s="85"/>
      <c r="B38" s="85"/>
      <c r="C38" s="85"/>
      <c r="D38" s="85"/>
      <c r="E38" s="85"/>
      <c r="F38" s="85"/>
      <c r="G38" s="85"/>
      <c r="H38" s="85"/>
      <c r="I38" s="85"/>
      <c r="J38" s="85"/>
      <c r="K38" s="85"/>
      <c r="L38" s="85"/>
      <c r="M38" s="85"/>
      <c r="N38" s="85"/>
      <c r="O38" s="85"/>
      <c r="P38" s="85"/>
      <c r="Q38" s="85"/>
      <c r="R38" s="85"/>
      <c r="S38" s="85"/>
      <c r="T38" s="85"/>
    </row>
    <row r="39" spans="1:20" x14ac:dyDescent="0.25">
      <c r="A39" s="85"/>
      <c r="B39" s="85"/>
      <c r="C39" s="85"/>
      <c r="D39" s="85"/>
      <c r="E39" s="85"/>
      <c r="F39" s="85"/>
      <c r="G39" s="85"/>
      <c r="H39" s="85"/>
      <c r="I39" s="85"/>
      <c r="J39" s="85"/>
      <c r="K39" s="85"/>
      <c r="L39" s="85"/>
      <c r="M39" s="85"/>
      <c r="N39" s="85"/>
      <c r="O39" s="85"/>
      <c r="P39" s="85"/>
      <c r="Q39" s="85"/>
      <c r="R39" s="85"/>
      <c r="S39" s="85"/>
      <c r="T39" s="85"/>
    </row>
    <row r="40" spans="1:20" x14ac:dyDescent="0.25">
      <c r="A40" s="85"/>
      <c r="B40" s="85"/>
      <c r="C40" s="85"/>
      <c r="D40" s="85"/>
      <c r="E40" s="85"/>
      <c r="F40" s="85"/>
      <c r="G40" s="85"/>
      <c r="H40" s="85"/>
      <c r="I40" s="85"/>
      <c r="J40" s="85"/>
      <c r="K40" s="85"/>
      <c r="L40" s="85"/>
      <c r="M40" s="85"/>
      <c r="N40" s="85"/>
      <c r="O40" s="85"/>
      <c r="P40" s="85"/>
      <c r="Q40" s="85"/>
      <c r="R40" s="85"/>
      <c r="S40" s="85"/>
      <c r="T40" s="85"/>
    </row>
    <row r="41" spans="1:20" x14ac:dyDescent="0.25">
      <c r="A41" s="85"/>
      <c r="B41" s="85"/>
      <c r="C41" s="85"/>
      <c r="D41" s="85"/>
      <c r="E41" s="85"/>
      <c r="F41" s="85"/>
      <c r="G41" s="85"/>
      <c r="H41" s="85"/>
      <c r="I41" s="85"/>
      <c r="J41" s="85"/>
      <c r="K41" s="85"/>
      <c r="L41" s="85"/>
      <c r="M41" s="85"/>
      <c r="N41" s="85"/>
      <c r="O41" s="85"/>
      <c r="P41" s="85"/>
      <c r="Q41" s="85"/>
      <c r="R41" s="85"/>
      <c r="S41" s="85"/>
      <c r="T41" s="85"/>
    </row>
    <row r="42" spans="1:20" x14ac:dyDescent="0.25">
      <c r="A42" s="85"/>
      <c r="B42" s="85"/>
      <c r="C42" s="85"/>
      <c r="D42" s="85"/>
      <c r="E42" s="85"/>
      <c r="F42" s="85"/>
      <c r="G42" s="85"/>
      <c r="H42" s="85"/>
      <c r="I42" s="85"/>
      <c r="J42" s="85"/>
      <c r="K42" s="85"/>
      <c r="L42" s="85"/>
      <c r="M42" s="85"/>
      <c r="N42" s="85"/>
      <c r="O42" s="85"/>
      <c r="P42" s="85"/>
      <c r="Q42" s="85"/>
      <c r="R42" s="85"/>
      <c r="S42" s="85"/>
      <c r="T42" s="85"/>
    </row>
    <row r="43" spans="1:20" x14ac:dyDescent="0.25">
      <c r="A43" s="85"/>
      <c r="B43" s="85"/>
      <c r="C43" s="85"/>
      <c r="D43" s="85"/>
      <c r="E43" s="85"/>
      <c r="F43" s="85"/>
      <c r="G43" s="85"/>
      <c r="H43" s="85"/>
      <c r="I43" s="85"/>
      <c r="J43" s="85"/>
      <c r="K43" s="85"/>
      <c r="L43" s="85"/>
      <c r="M43" s="85"/>
      <c r="N43" s="85"/>
      <c r="O43" s="85"/>
      <c r="P43" s="85"/>
      <c r="Q43" s="85"/>
      <c r="R43" s="85"/>
      <c r="S43" s="85"/>
      <c r="T43" s="85"/>
    </row>
    <row r="44" spans="1:20" x14ac:dyDescent="0.25">
      <c r="A44" s="85"/>
      <c r="B44" s="85"/>
      <c r="C44" s="85"/>
      <c r="D44" s="85"/>
      <c r="E44" s="85"/>
      <c r="F44" s="85"/>
      <c r="G44" s="85"/>
      <c r="H44" s="85"/>
      <c r="I44" s="85"/>
      <c r="J44" s="85"/>
      <c r="K44" s="85"/>
      <c r="L44" s="85"/>
      <c r="M44" s="85"/>
      <c r="N44" s="85"/>
      <c r="O44" s="85"/>
      <c r="P44" s="85"/>
      <c r="Q44" s="85"/>
      <c r="R44" s="85"/>
      <c r="S44" s="85"/>
      <c r="T44" s="85"/>
    </row>
    <row r="45" spans="1:20" x14ac:dyDescent="0.25">
      <c r="A45" s="85"/>
      <c r="B45" s="85"/>
      <c r="C45" s="85"/>
      <c r="D45" s="85"/>
      <c r="E45" s="85"/>
      <c r="F45" s="85"/>
      <c r="G45" s="85"/>
      <c r="H45" s="85"/>
      <c r="I45" s="85"/>
      <c r="J45" s="85"/>
      <c r="K45" s="85"/>
      <c r="L45" s="85"/>
      <c r="M45" s="85"/>
      <c r="N45" s="85"/>
      <c r="O45" s="85"/>
      <c r="P45" s="85"/>
      <c r="Q45" s="85"/>
      <c r="R45" s="85"/>
      <c r="S45" s="85"/>
      <c r="T45" s="85"/>
    </row>
    <row r="46" spans="1:20" x14ac:dyDescent="0.25">
      <c r="A46" s="85"/>
      <c r="B46" s="85"/>
      <c r="C46" s="85"/>
      <c r="D46" s="85"/>
      <c r="E46" s="85"/>
      <c r="F46" s="85"/>
      <c r="G46" s="85"/>
      <c r="H46" s="85"/>
      <c r="I46" s="85"/>
      <c r="J46" s="85"/>
      <c r="K46" s="85"/>
      <c r="L46" s="85"/>
      <c r="M46" s="85"/>
      <c r="N46" s="85"/>
      <c r="O46" s="85"/>
      <c r="P46" s="85"/>
      <c r="Q46" s="85"/>
      <c r="R46" s="85"/>
      <c r="S46" s="85"/>
      <c r="T46" s="85"/>
    </row>
    <row r="47" spans="1:20" ht="45" customHeight="1" x14ac:dyDescent="0.25">
      <c r="A47" s="85"/>
      <c r="B47" s="85"/>
      <c r="C47" s="85"/>
      <c r="D47" s="85"/>
      <c r="E47" s="85"/>
      <c r="F47" s="85"/>
      <c r="G47" s="85"/>
      <c r="H47" s="85"/>
      <c r="I47" s="18"/>
      <c r="J47" s="162" t="s">
        <v>340</v>
      </c>
      <c r="K47" s="162"/>
      <c r="L47" s="162"/>
      <c r="M47" s="85"/>
      <c r="N47" s="85"/>
      <c r="O47" s="85"/>
      <c r="P47" s="85"/>
      <c r="Q47" s="85"/>
      <c r="R47" s="85"/>
      <c r="S47" s="85"/>
      <c r="T47" s="85"/>
    </row>
    <row r="48" spans="1:20" ht="54.6" customHeight="1" x14ac:dyDescent="0.25">
      <c r="A48" s="85"/>
      <c r="B48" s="85"/>
      <c r="C48" s="85"/>
      <c r="D48" s="163" t="s">
        <v>322</v>
      </c>
      <c r="E48" s="163"/>
      <c r="F48" s="163"/>
      <c r="G48" s="163"/>
      <c r="H48" s="163"/>
      <c r="I48" s="18"/>
      <c r="J48" s="162" t="s">
        <v>352</v>
      </c>
      <c r="K48" s="162"/>
      <c r="L48" s="162"/>
      <c r="M48" s="85"/>
      <c r="N48" s="85"/>
      <c r="O48" s="85"/>
      <c r="P48" s="85"/>
      <c r="Q48" s="85"/>
      <c r="R48" s="85"/>
      <c r="S48" s="85"/>
      <c r="T48" s="85"/>
    </row>
    <row r="49" spans="1:20" ht="45.95" customHeight="1" x14ac:dyDescent="0.25">
      <c r="A49" s="85"/>
      <c r="B49" s="85"/>
      <c r="C49" s="85"/>
      <c r="D49" s="85"/>
      <c r="E49" s="85"/>
      <c r="F49" s="85"/>
      <c r="G49" s="85"/>
      <c r="H49" s="85"/>
      <c r="I49" s="85"/>
      <c r="J49" s="162" t="s">
        <v>321</v>
      </c>
      <c r="K49" s="162"/>
      <c r="L49" s="162"/>
      <c r="M49" s="85"/>
      <c r="N49" s="85"/>
      <c r="O49" s="85"/>
      <c r="P49" s="85"/>
      <c r="Q49" s="85"/>
      <c r="R49" s="85"/>
      <c r="S49" s="85"/>
      <c r="T49" s="85"/>
    </row>
    <row r="50" spans="1:20" x14ac:dyDescent="0.25">
      <c r="A50" s="85"/>
      <c r="B50" s="85"/>
      <c r="C50" s="85"/>
      <c r="D50" s="85"/>
      <c r="E50" s="85"/>
      <c r="F50" s="85"/>
      <c r="G50" s="85"/>
      <c r="H50" s="85"/>
      <c r="I50" s="85"/>
      <c r="J50" s="85"/>
      <c r="K50" s="85"/>
      <c r="L50" s="85"/>
      <c r="M50" s="85"/>
      <c r="N50" s="85"/>
      <c r="O50" s="85"/>
      <c r="P50" s="85"/>
      <c r="Q50" s="85"/>
      <c r="R50" s="85"/>
      <c r="S50" s="85"/>
      <c r="T50" s="85"/>
    </row>
    <row r="51" spans="1:20" x14ac:dyDescent="0.25">
      <c r="A51" s="85"/>
      <c r="B51" s="85"/>
      <c r="C51" s="85"/>
      <c r="D51" s="85"/>
      <c r="E51" s="85"/>
      <c r="F51" s="85"/>
      <c r="G51" s="85"/>
      <c r="H51" s="85"/>
      <c r="I51" s="85"/>
      <c r="J51" s="85"/>
      <c r="K51" s="85"/>
      <c r="L51" s="85"/>
      <c r="M51" s="85"/>
      <c r="N51" s="85"/>
      <c r="O51" s="85"/>
      <c r="P51" s="85"/>
      <c r="Q51" s="85"/>
      <c r="R51" s="85"/>
      <c r="S51" s="85"/>
      <c r="T51" s="85"/>
    </row>
    <row r="52" spans="1:20" ht="31.5" x14ac:dyDescent="0.25">
      <c r="A52" s="85"/>
      <c r="B52" s="85"/>
      <c r="C52" s="85"/>
      <c r="D52" s="85"/>
      <c r="E52" s="85"/>
      <c r="F52" s="85"/>
      <c r="G52" s="85"/>
      <c r="H52" s="85"/>
      <c r="I52" s="85"/>
      <c r="J52" s="165"/>
      <c r="K52" s="165"/>
      <c r="L52" s="165"/>
      <c r="M52" s="85"/>
      <c r="N52" s="85"/>
      <c r="O52" s="85"/>
      <c r="P52" s="85"/>
      <c r="Q52" s="85"/>
      <c r="R52" s="85"/>
      <c r="S52" s="85"/>
      <c r="T52" s="85"/>
    </row>
    <row r="53" spans="1:20" ht="45" customHeight="1" x14ac:dyDescent="0.25">
      <c r="A53" s="85"/>
      <c r="B53" s="85"/>
      <c r="C53" s="85"/>
      <c r="D53" s="164"/>
      <c r="E53" s="164"/>
      <c r="F53" s="164"/>
      <c r="G53" s="164"/>
      <c r="H53" s="164"/>
      <c r="I53" s="18"/>
      <c r="J53" s="165"/>
      <c r="K53" s="165"/>
      <c r="L53" s="165"/>
      <c r="M53" s="85"/>
      <c r="N53" s="85"/>
      <c r="O53" s="85"/>
      <c r="P53" s="85"/>
      <c r="Q53" s="85"/>
      <c r="R53" s="85"/>
      <c r="S53" s="85"/>
      <c r="T53" s="85"/>
    </row>
    <row r="54" spans="1:20" ht="26.25" x14ac:dyDescent="0.25">
      <c r="A54" s="85"/>
      <c r="B54" s="85"/>
      <c r="C54" s="85"/>
      <c r="D54" s="18"/>
      <c r="E54" s="18"/>
      <c r="F54" s="18"/>
      <c r="G54" s="18"/>
      <c r="H54" s="18"/>
      <c r="I54" s="18"/>
      <c r="J54" s="18"/>
      <c r="K54" s="18"/>
      <c r="L54" s="18"/>
      <c r="M54" s="85"/>
      <c r="N54" s="85"/>
      <c r="O54" s="85"/>
      <c r="P54" s="85"/>
      <c r="Q54" s="85"/>
      <c r="R54" s="85"/>
      <c r="S54" s="85"/>
      <c r="T54" s="85"/>
    </row>
    <row r="55" spans="1:20" ht="26.25" x14ac:dyDescent="0.25">
      <c r="A55" s="85"/>
      <c r="B55" s="85"/>
      <c r="C55" s="85"/>
      <c r="D55" s="18"/>
      <c r="E55" s="18"/>
      <c r="F55" s="18"/>
      <c r="G55" s="18"/>
      <c r="H55" s="18"/>
      <c r="I55" s="18"/>
      <c r="J55" s="18"/>
      <c r="K55" s="18"/>
      <c r="L55" s="18"/>
      <c r="M55" s="85"/>
      <c r="N55" s="85"/>
      <c r="O55" s="85"/>
      <c r="P55" s="85"/>
      <c r="Q55" s="85"/>
      <c r="R55" s="85"/>
      <c r="S55" s="85"/>
      <c r="T55" s="85"/>
    </row>
    <row r="56" spans="1:20" ht="26.25" x14ac:dyDescent="0.25">
      <c r="A56" s="85"/>
      <c r="B56" s="85"/>
      <c r="C56" s="85"/>
      <c r="D56" s="18"/>
      <c r="E56" s="18"/>
      <c r="F56" s="18"/>
      <c r="G56" s="18"/>
      <c r="H56" s="18"/>
      <c r="I56" s="18"/>
      <c r="J56" s="18"/>
      <c r="K56" s="18"/>
      <c r="L56" s="18"/>
      <c r="M56" s="85"/>
      <c r="N56" s="85"/>
      <c r="O56" s="85"/>
      <c r="P56" s="85"/>
      <c r="Q56" s="85"/>
      <c r="R56" s="85"/>
      <c r="S56" s="85"/>
      <c r="T56" s="85"/>
    </row>
    <row r="57" spans="1:20" ht="26.25" x14ac:dyDescent="0.25">
      <c r="A57" s="85"/>
      <c r="B57" s="85"/>
      <c r="C57" s="85"/>
      <c r="D57" s="18"/>
      <c r="E57" s="18"/>
      <c r="F57" s="18"/>
      <c r="G57" s="18"/>
      <c r="H57" s="18"/>
      <c r="I57" s="18"/>
      <c r="J57" s="18"/>
      <c r="K57" s="18"/>
      <c r="L57" s="18"/>
      <c r="M57" s="85"/>
      <c r="N57" s="85"/>
      <c r="O57" s="85"/>
      <c r="P57" s="85"/>
      <c r="Q57" s="85"/>
      <c r="R57" s="85"/>
      <c r="S57" s="85"/>
      <c r="T57" s="85"/>
    </row>
    <row r="58" spans="1:20" ht="54" customHeight="1" x14ac:dyDescent="0.25">
      <c r="A58" s="85"/>
      <c r="B58" s="85"/>
      <c r="C58" s="85"/>
      <c r="D58" s="163" t="s">
        <v>243</v>
      </c>
      <c r="E58" s="163"/>
      <c r="F58" s="163"/>
      <c r="G58" s="163"/>
      <c r="H58" s="163"/>
      <c r="I58" s="18"/>
      <c r="J58" s="162" t="s">
        <v>244</v>
      </c>
      <c r="K58" s="162"/>
      <c r="L58" s="162"/>
      <c r="M58" s="85"/>
      <c r="N58" s="85"/>
      <c r="O58" s="85"/>
      <c r="P58" s="85"/>
      <c r="Q58" s="85"/>
      <c r="R58" s="85"/>
      <c r="S58" s="85"/>
      <c r="T58" s="85"/>
    </row>
    <row r="59" spans="1:20" ht="26.25" x14ac:dyDescent="0.25">
      <c r="A59" s="85"/>
      <c r="B59" s="85"/>
      <c r="C59" s="85"/>
      <c r="D59" s="18"/>
      <c r="E59" s="18"/>
      <c r="F59" s="18"/>
      <c r="G59" s="18"/>
      <c r="H59" s="18"/>
      <c r="I59" s="18"/>
      <c r="J59" s="18"/>
      <c r="K59" s="18"/>
      <c r="L59" s="18"/>
      <c r="M59" s="85"/>
      <c r="N59" s="85"/>
      <c r="O59" s="85"/>
      <c r="P59" s="85"/>
      <c r="Q59" s="85"/>
      <c r="R59" s="85"/>
      <c r="S59" s="85"/>
      <c r="T59" s="85"/>
    </row>
    <row r="60" spans="1:20" x14ac:dyDescent="0.25">
      <c r="A60" s="85"/>
      <c r="B60" s="85"/>
      <c r="C60" s="85"/>
      <c r="D60" s="85"/>
      <c r="E60" s="85"/>
      <c r="F60" s="85"/>
      <c r="G60" s="85"/>
      <c r="H60" s="85"/>
      <c r="I60" s="85"/>
      <c r="J60" s="85"/>
      <c r="K60" s="85"/>
      <c r="L60" s="85"/>
      <c r="M60" s="85"/>
      <c r="N60" s="85"/>
      <c r="O60" s="85"/>
      <c r="P60" s="85"/>
      <c r="Q60" s="85"/>
      <c r="R60" s="85"/>
      <c r="S60" s="85"/>
      <c r="T60" s="85"/>
    </row>
  </sheetData>
  <sheetProtection sheet="1" selectLockedCells="1"/>
  <mergeCells count="9">
    <mergeCell ref="J48:L48"/>
    <mergeCell ref="D48:H48"/>
    <mergeCell ref="J47:L47"/>
    <mergeCell ref="D58:H58"/>
    <mergeCell ref="J58:L58"/>
    <mergeCell ref="D53:H53"/>
    <mergeCell ref="J53:L53"/>
    <mergeCell ref="J52:L52"/>
    <mergeCell ref="J49:L49"/>
  </mergeCells>
  <dataValidations count="4">
    <dataValidation allowBlank="1" showInputMessage="1" showErrorMessage="1" promptTitle="Seleccione del desplegable" prompt="Seleccione del desplegable" sqref="G32" xr:uid="{768BF959-97ED-493B-A328-A3895F11ED27}"/>
    <dataValidation type="list" allowBlank="1" showInputMessage="1" showErrorMessage="1" promptTitle="Selecione del desplegable" prompt="El resto de los datos se cumplimentarán automáticamente." sqref="P7" xr:uid="{E6C056C7-06EC-4D4B-8ECE-44FE388F7FAA}">
      <formula1>Solicitudes</formula1>
    </dataValidation>
    <dataValidation type="list" allowBlank="1" showInputMessage="1" showErrorMessage="1" sqref="I32" xr:uid="{FC495229-8DB5-4FD2-BE6B-CEBA87B52EDA}">
      <formula1>INDIRECT("_"&amp;SUBSTITUTE($F$32,"/","_"))</formula1>
    </dataValidation>
    <dataValidation type="decimal" allowBlank="1" showInputMessage="1" showErrorMessage="1" sqref="M32" xr:uid="{88F9B3AE-087F-4B89-B4C4-A150B893DFD2}">
      <formula1>0</formula1>
      <formula2>1000000000</formula2>
    </dataValidation>
  </dataValidations>
  <hyperlinks>
    <hyperlink ref="J58:L58" location="'Desviaciones e info adicional'!A1" display="Desviaciones e información adicional" xr:uid="{93D4105B-71E8-4259-915D-E6DB2ED460B2}"/>
    <hyperlink ref="J47:L47" location="'Gastos directos o indirectos'!A1" display="Relación de gastos directos e indirectos" xr:uid="{3DFA618F-DD77-4520-9E16-AD06CD5BC4E5}"/>
    <hyperlink ref="J49:L49" location="'Relación ingresos'!A1" display="Relación ingresos" xr:uid="{BE66433C-9F70-41A8-8A2F-F50915BD8EAC}"/>
    <hyperlink ref="J48:L48" location="'Nóminas Personal Interno'!A1" display="Nóminas de personal" xr:uid="{253D3720-5435-4955-9EEC-8D7AE3357C1C}"/>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elecione del desplegable" xr:uid="{F6D478B7-D9ED-4BCB-B57C-C0672CAA652E}">
          <x14:formula1>
            <xm:f>Auxiliar!$AF$2:$AF$23</xm:f>
          </x14:formula1>
          <xm:sqref>F32</xm:sqref>
        </x14:dataValidation>
        <x14:dataValidation type="list" allowBlank="1" showInputMessage="1" showErrorMessage="1" xr:uid="{0E993FF8-100C-4B95-A853-A08A1A74546F}">
          <x14:formula1>
            <xm:f>Desplegables!A$8:A$22</xm:f>
          </x14:formula1>
          <xm:sqref>L32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F7978-A21F-4077-B310-8DC68B3454D3}">
  <dimension ref="A1:M80"/>
  <sheetViews>
    <sheetView topLeftCell="A3" zoomScale="55" zoomScaleNormal="55" workbookViewId="0">
      <selection activeCell="A19" sqref="A19"/>
    </sheetView>
  </sheetViews>
  <sheetFormatPr baseColWidth="10" defaultColWidth="10.85546875" defaultRowHeight="15" x14ac:dyDescent="0.25"/>
  <cols>
    <col min="1" max="1" width="42" style="82" customWidth="1"/>
    <col min="2" max="2" width="38.85546875" style="82" customWidth="1"/>
    <col min="3" max="3" width="33.5703125" style="83" customWidth="1"/>
    <col min="4" max="4" width="50" style="83" customWidth="1"/>
    <col min="5" max="5" width="17" style="83" customWidth="1"/>
    <col min="6" max="6" width="40.42578125" style="83" customWidth="1"/>
    <col min="7" max="7" width="34.85546875" style="82" bestFit="1" customWidth="1"/>
    <col min="8" max="8" width="38.42578125" style="82" bestFit="1" customWidth="1"/>
    <col min="9" max="10" width="29.140625" style="84" customWidth="1"/>
    <col min="11" max="11" width="26" style="84" bestFit="1" customWidth="1"/>
    <col min="12" max="12" width="22.85546875" style="66" bestFit="1" customWidth="1"/>
    <col min="13" max="13" width="34" style="66" customWidth="1"/>
    <col min="14" max="16384" width="10.85546875" style="66"/>
  </cols>
  <sheetData>
    <row r="1" spans="1:11" hidden="1" x14ac:dyDescent="0.25">
      <c r="A1" s="66"/>
      <c r="B1" s="66"/>
      <c r="C1" s="66"/>
      <c r="D1" s="66"/>
      <c r="E1" s="66"/>
      <c r="F1" s="66"/>
      <c r="G1" s="66"/>
      <c r="H1" s="66"/>
      <c r="I1" s="66"/>
      <c r="J1" s="66"/>
      <c r="K1" s="66"/>
    </row>
    <row r="2" spans="1:11" hidden="1" x14ac:dyDescent="0.25">
      <c r="A2" s="66"/>
      <c r="B2" s="66"/>
      <c r="C2" s="66"/>
      <c r="D2" s="66"/>
      <c r="E2" s="66"/>
      <c r="F2" s="66"/>
      <c r="G2" s="66"/>
      <c r="H2" s="66"/>
      <c r="I2" s="66"/>
      <c r="J2" s="66"/>
      <c r="K2" s="66"/>
    </row>
    <row r="3" spans="1:11" ht="124.5" customHeight="1" thickBot="1" x14ac:dyDescent="0.3">
      <c r="A3" s="66"/>
      <c r="B3" s="66"/>
      <c r="C3" s="66"/>
      <c r="D3" s="66"/>
      <c r="E3" s="66"/>
      <c r="F3" s="66"/>
      <c r="G3" s="66"/>
      <c r="H3" s="66"/>
      <c r="I3" s="66"/>
      <c r="J3" s="66"/>
      <c r="K3" s="66"/>
    </row>
    <row r="4" spans="1:11" ht="30.75" thickBot="1" x14ac:dyDescent="0.3">
      <c r="A4" s="21" t="s">
        <v>0</v>
      </c>
      <c r="B4" s="22" t="s">
        <v>1</v>
      </c>
      <c r="C4" s="22" t="s">
        <v>2</v>
      </c>
      <c r="D4" s="22" t="s">
        <v>6</v>
      </c>
      <c r="E4" s="22"/>
      <c r="F4" s="22" t="s">
        <v>3</v>
      </c>
      <c r="G4" s="22" t="s">
        <v>4</v>
      </c>
      <c r="H4" s="23" t="s">
        <v>23</v>
      </c>
      <c r="I4" s="66"/>
      <c r="J4" s="66"/>
      <c r="K4" s="66"/>
    </row>
    <row r="5" spans="1:11" ht="79.5" customHeight="1" thickBot="1" x14ac:dyDescent="0.3">
      <c r="A5" s="20" t="str">
        <f>IF('Datos generales'!F32=0,"Debe seleccionar primero un expediente en la hoja ""Datos generales""",'Datos generales'!F32)</f>
        <v>Debe seleccionar primero un expediente en la hoja "Datos generales"</v>
      </c>
      <c r="B5" s="24" t="str">
        <f>IF('Datos generales'!G32=0,"",'Datos generales'!G32)</f>
        <v/>
      </c>
      <c r="C5" s="25" t="str">
        <f>IF('Datos generales'!H32=0,"",'Datos generales'!H32)</f>
        <v/>
      </c>
      <c r="D5" s="25" t="str">
        <f>IF('Datos generales'!I32=0,"",'Datos generales'!I32)</f>
        <v/>
      </c>
      <c r="E5" s="25"/>
      <c r="F5" s="25" t="str">
        <f>IF('Datos generales'!J32=0,"",'Datos generales'!J32)</f>
        <v/>
      </c>
      <c r="G5" s="24" t="str">
        <f>IF('Datos generales'!K32=0,"",'Datos generales'!K32)</f>
        <v/>
      </c>
      <c r="H5" s="26" t="str">
        <f>IF('Datos generales'!M32="","",'Datos generales'!M32)</f>
        <v/>
      </c>
      <c r="I5" s="66"/>
      <c r="J5" s="66"/>
      <c r="K5" s="66"/>
    </row>
    <row r="6" spans="1:11" x14ac:dyDescent="0.25">
      <c r="A6" s="67"/>
      <c r="B6" s="67"/>
      <c r="C6" s="67"/>
      <c r="D6" s="67"/>
      <c r="E6" s="67"/>
      <c r="F6" s="67"/>
      <c r="G6" s="67"/>
      <c r="H6" s="67"/>
      <c r="I6" s="66"/>
      <c r="J6" s="66"/>
      <c r="K6" s="66"/>
    </row>
    <row r="7" spans="1:11" x14ac:dyDescent="0.25">
      <c r="A7" s="67"/>
      <c r="B7" s="67"/>
      <c r="C7" s="67"/>
      <c r="D7" s="67"/>
      <c r="E7" s="67"/>
      <c r="F7" s="67"/>
      <c r="G7" s="67"/>
      <c r="H7" s="67"/>
      <c r="I7" s="66"/>
      <c r="J7" s="66"/>
      <c r="K7" s="66"/>
    </row>
    <row r="8" spans="1:11" ht="15.75" thickBot="1" x14ac:dyDescent="0.3">
      <c r="A8" s="67"/>
      <c r="B8" s="67"/>
      <c r="C8" s="67"/>
      <c r="D8" s="67"/>
      <c r="E8" s="67"/>
      <c r="F8" s="67"/>
      <c r="G8" s="67"/>
      <c r="H8" s="67"/>
      <c r="I8" s="66"/>
      <c r="J8" s="66"/>
      <c r="K8" s="66"/>
    </row>
    <row r="9" spans="1:11" ht="159" customHeight="1" thickBot="1" x14ac:dyDescent="0.3">
      <c r="A9" s="166" t="s">
        <v>312</v>
      </c>
      <c r="B9" s="167"/>
      <c r="C9" s="167"/>
      <c r="D9" s="167"/>
      <c r="E9" s="167"/>
      <c r="F9" s="167"/>
      <c r="G9" s="167"/>
      <c r="H9" s="168"/>
      <c r="I9" s="66"/>
      <c r="J9" s="66"/>
      <c r="K9" s="66"/>
    </row>
    <row r="10" spans="1:11" s="68" customFormat="1" x14ac:dyDescent="0.25">
      <c r="A10" s="67"/>
      <c r="B10" s="67"/>
      <c r="C10" s="67"/>
      <c r="D10" s="67"/>
      <c r="E10" s="67"/>
      <c r="F10" s="67"/>
      <c r="G10" s="67"/>
      <c r="H10" s="67"/>
    </row>
    <row r="11" spans="1:11" s="68" customFormat="1" x14ac:dyDescent="0.25">
      <c r="A11" s="67"/>
      <c r="B11" s="67"/>
      <c r="C11" s="67"/>
      <c r="D11" s="67"/>
      <c r="E11" s="67"/>
      <c r="F11" s="67"/>
      <c r="G11" s="67"/>
      <c r="H11" s="67"/>
    </row>
    <row r="12" spans="1:11" x14ac:dyDescent="0.25">
      <c r="A12" s="67"/>
      <c r="B12" s="67"/>
      <c r="C12" s="67"/>
      <c r="D12" s="67"/>
      <c r="E12" s="67"/>
      <c r="F12" s="67"/>
      <c r="G12" s="67"/>
      <c r="H12" s="67"/>
      <c r="I12" s="66"/>
      <c r="J12" s="66"/>
      <c r="K12" s="66"/>
    </row>
    <row r="13" spans="1:11" x14ac:dyDescent="0.25">
      <c r="A13" s="67"/>
      <c r="B13" s="67"/>
      <c r="C13" s="67"/>
      <c r="D13" s="67"/>
      <c r="E13" s="67"/>
      <c r="F13" s="67"/>
      <c r="G13" s="67"/>
      <c r="H13" s="67"/>
      <c r="I13" s="66"/>
      <c r="J13" s="66"/>
      <c r="K13" s="66"/>
    </row>
    <row r="14" spans="1:11" x14ac:dyDescent="0.25">
      <c r="A14" s="67"/>
      <c r="B14" s="67"/>
      <c r="C14" s="67"/>
      <c r="D14" s="67"/>
      <c r="E14" s="67"/>
      <c r="F14" s="67"/>
      <c r="G14" s="67"/>
      <c r="H14" s="67"/>
      <c r="I14" s="66"/>
      <c r="J14" s="66"/>
      <c r="K14" s="66"/>
    </row>
    <row r="15" spans="1:11" x14ac:dyDescent="0.25">
      <c r="A15" s="67"/>
      <c r="B15" s="67"/>
      <c r="C15" s="67"/>
      <c r="D15" s="67"/>
      <c r="E15" s="67"/>
      <c r="F15" s="67"/>
      <c r="G15" s="67"/>
      <c r="H15" s="67"/>
      <c r="I15" s="66"/>
      <c r="J15" s="66"/>
      <c r="K15" s="66"/>
    </row>
    <row r="16" spans="1:11" ht="15.75" thickBot="1" x14ac:dyDescent="0.3">
      <c r="A16" s="66"/>
      <c r="B16" s="66"/>
      <c r="C16" s="66"/>
      <c r="D16" s="66"/>
      <c r="E16" s="66"/>
      <c r="F16" s="66"/>
      <c r="G16" s="66"/>
      <c r="H16" s="66"/>
      <c r="I16" s="66"/>
      <c r="J16" s="66"/>
      <c r="K16" s="66"/>
    </row>
    <row r="17" spans="1:13" s="27" customFormat="1" ht="35.25" customHeight="1" thickBot="1" x14ac:dyDescent="0.3">
      <c r="A17" s="169" t="s">
        <v>341</v>
      </c>
      <c r="B17" s="170"/>
      <c r="C17" s="170"/>
      <c r="D17" s="170"/>
      <c r="E17" s="170"/>
      <c r="F17" s="170"/>
      <c r="G17" s="170"/>
      <c r="H17" s="169" t="s">
        <v>13</v>
      </c>
      <c r="I17" s="170"/>
      <c r="J17" s="170"/>
      <c r="K17" s="170"/>
      <c r="L17" s="170"/>
      <c r="M17" s="171" t="s">
        <v>342</v>
      </c>
    </row>
    <row r="18" spans="1:13" s="28" customFormat="1" ht="68.25" customHeight="1" thickBot="1" x14ac:dyDescent="0.3">
      <c r="A18" s="30" t="s">
        <v>7</v>
      </c>
      <c r="B18" s="34" t="s">
        <v>328</v>
      </c>
      <c r="C18" s="31" t="s">
        <v>8</v>
      </c>
      <c r="D18" s="31" t="s">
        <v>9</v>
      </c>
      <c r="E18" s="31" t="s">
        <v>338</v>
      </c>
      <c r="F18" s="31" t="s">
        <v>11</v>
      </c>
      <c r="G18" s="31" t="s">
        <v>12</v>
      </c>
      <c r="H18" s="30" t="s">
        <v>10</v>
      </c>
      <c r="I18" s="31" t="s">
        <v>14</v>
      </c>
      <c r="J18" s="31" t="s">
        <v>349</v>
      </c>
      <c r="K18" s="31" t="s">
        <v>15</v>
      </c>
      <c r="L18" s="32" t="s">
        <v>16</v>
      </c>
      <c r="M18" s="172"/>
    </row>
    <row r="19" spans="1:13" ht="39.950000000000003" customHeight="1" x14ac:dyDescent="0.25">
      <c r="A19" s="36"/>
      <c r="B19" s="139"/>
      <c r="C19" s="69"/>
      <c r="D19" s="42"/>
      <c r="E19" s="150" t="e">
        <f>F19/D19</f>
        <v>#DIV/0!</v>
      </c>
      <c r="F19" s="42"/>
      <c r="G19" s="42"/>
      <c r="H19" s="70"/>
      <c r="I19" s="69"/>
      <c r="J19" s="69"/>
      <c r="K19" s="37"/>
      <c r="L19" s="71"/>
      <c r="M19" s="103"/>
    </row>
    <row r="20" spans="1:13" ht="39.950000000000003" customHeight="1" x14ac:dyDescent="0.25">
      <c r="A20" s="72"/>
      <c r="B20" s="138"/>
      <c r="C20" s="74"/>
      <c r="D20" s="38"/>
      <c r="E20" s="136" t="e">
        <f t="shared" ref="E20:E80" si="0">F20/D20</f>
        <v>#DIV/0!</v>
      </c>
      <c r="F20" s="38"/>
      <c r="G20" s="38"/>
      <c r="H20" s="75"/>
      <c r="I20" s="74"/>
      <c r="J20" s="74"/>
      <c r="K20" s="76"/>
      <c r="L20" s="77"/>
      <c r="M20" s="104"/>
    </row>
    <row r="21" spans="1:13" ht="39.950000000000003" customHeight="1" x14ac:dyDescent="0.25">
      <c r="A21" s="72"/>
      <c r="B21" s="138"/>
      <c r="C21" s="74"/>
      <c r="D21" s="38"/>
      <c r="E21" s="136" t="e">
        <f t="shared" si="0"/>
        <v>#DIV/0!</v>
      </c>
      <c r="F21" s="38"/>
      <c r="G21" s="38"/>
      <c r="H21" s="75"/>
      <c r="I21" s="74"/>
      <c r="J21" s="74"/>
      <c r="K21" s="76"/>
      <c r="L21" s="77"/>
      <c r="M21" s="104"/>
    </row>
    <row r="22" spans="1:13" ht="39.950000000000003" customHeight="1" x14ac:dyDescent="0.25">
      <c r="A22" s="72"/>
      <c r="B22" s="138"/>
      <c r="C22" s="74"/>
      <c r="D22" s="38"/>
      <c r="E22" s="136" t="e">
        <f t="shared" si="0"/>
        <v>#DIV/0!</v>
      </c>
      <c r="F22" s="38"/>
      <c r="G22" s="38"/>
      <c r="H22" s="75"/>
      <c r="I22" s="74"/>
      <c r="J22" s="74"/>
      <c r="K22" s="76"/>
      <c r="L22" s="77"/>
      <c r="M22" s="104"/>
    </row>
    <row r="23" spans="1:13" ht="39.950000000000003" customHeight="1" x14ac:dyDescent="0.25">
      <c r="A23" s="72"/>
      <c r="B23" s="138"/>
      <c r="C23" s="74"/>
      <c r="D23" s="38"/>
      <c r="E23" s="136" t="e">
        <f t="shared" si="0"/>
        <v>#DIV/0!</v>
      </c>
      <c r="F23" s="38"/>
      <c r="G23" s="38"/>
      <c r="H23" s="75"/>
      <c r="I23" s="74"/>
      <c r="J23" s="74"/>
      <c r="K23" s="76"/>
      <c r="L23" s="77"/>
      <c r="M23" s="104"/>
    </row>
    <row r="24" spans="1:13" ht="39.950000000000003" customHeight="1" x14ac:dyDescent="0.25">
      <c r="A24" s="72"/>
      <c r="B24" s="138"/>
      <c r="C24" s="74"/>
      <c r="D24" s="38"/>
      <c r="E24" s="136" t="e">
        <f t="shared" si="0"/>
        <v>#DIV/0!</v>
      </c>
      <c r="F24" s="38"/>
      <c r="G24" s="38"/>
      <c r="H24" s="75"/>
      <c r="I24" s="74"/>
      <c r="J24" s="74"/>
      <c r="K24" s="76"/>
      <c r="L24" s="77"/>
      <c r="M24" s="104"/>
    </row>
    <row r="25" spans="1:13" ht="39.950000000000003" customHeight="1" x14ac:dyDescent="0.25">
      <c r="A25" s="72"/>
      <c r="B25" s="138"/>
      <c r="C25" s="74"/>
      <c r="D25" s="38"/>
      <c r="E25" s="136" t="e">
        <f t="shared" si="0"/>
        <v>#DIV/0!</v>
      </c>
      <c r="F25" s="38"/>
      <c r="G25" s="38"/>
      <c r="H25" s="75"/>
      <c r="I25" s="74"/>
      <c r="J25" s="74"/>
      <c r="K25" s="76"/>
      <c r="L25" s="77"/>
      <c r="M25" s="104"/>
    </row>
    <row r="26" spans="1:13" ht="39.950000000000003" customHeight="1" x14ac:dyDescent="0.25">
      <c r="A26" s="72"/>
      <c r="B26" s="138"/>
      <c r="C26" s="74"/>
      <c r="D26" s="38"/>
      <c r="E26" s="136" t="e">
        <f t="shared" si="0"/>
        <v>#DIV/0!</v>
      </c>
      <c r="F26" s="38"/>
      <c r="G26" s="38"/>
      <c r="H26" s="75"/>
      <c r="I26" s="74"/>
      <c r="J26" s="74"/>
      <c r="K26" s="76"/>
      <c r="L26" s="77"/>
      <c r="M26" s="104"/>
    </row>
    <row r="27" spans="1:13" ht="39.950000000000003" customHeight="1" x14ac:dyDescent="0.25">
      <c r="A27" s="75"/>
      <c r="B27" s="74"/>
      <c r="C27" s="74"/>
      <c r="D27" s="38"/>
      <c r="E27" s="136" t="e">
        <f t="shared" si="0"/>
        <v>#DIV/0!</v>
      </c>
      <c r="F27" s="38"/>
      <c r="G27" s="38"/>
      <c r="H27" s="75"/>
      <c r="I27" s="74"/>
      <c r="J27" s="74"/>
      <c r="K27" s="76"/>
      <c r="L27" s="77"/>
      <c r="M27" s="104"/>
    </row>
    <row r="28" spans="1:13" ht="39.950000000000003" customHeight="1" x14ac:dyDescent="0.25">
      <c r="A28" s="75"/>
      <c r="B28" s="74"/>
      <c r="C28" s="74"/>
      <c r="D28" s="38"/>
      <c r="E28" s="136" t="e">
        <f t="shared" si="0"/>
        <v>#DIV/0!</v>
      </c>
      <c r="F28" s="38"/>
      <c r="G28" s="38"/>
      <c r="H28" s="75"/>
      <c r="I28" s="74"/>
      <c r="J28" s="74"/>
      <c r="K28" s="76"/>
      <c r="L28" s="77"/>
      <c r="M28" s="104"/>
    </row>
    <row r="29" spans="1:13" ht="39.950000000000003" customHeight="1" x14ac:dyDescent="0.25">
      <c r="A29" s="75"/>
      <c r="B29" s="74"/>
      <c r="C29" s="74"/>
      <c r="D29" s="38"/>
      <c r="E29" s="136" t="e">
        <f t="shared" si="0"/>
        <v>#DIV/0!</v>
      </c>
      <c r="F29" s="38"/>
      <c r="G29" s="38"/>
      <c r="H29" s="75"/>
      <c r="I29" s="74"/>
      <c r="J29" s="74"/>
      <c r="K29" s="76"/>
      <c r="L29" s="77"/>
      <c r="M29" s="104"/>
    </row>
    <row r="30" spans="1:13" ht="39.950000000000003" customHeight="1" x14ac:dyDescent="0.25">
      <c r="A30" s="75"/>
      <c r="B30" s="74"/>
      <c r="C30" s="74"/>
      <c r="D30" s="38"/>
      <c r="E30" s="136" t="e">
        <f t="shared" si="0"/>
        <v>#DIV/0!</v>
      </c>
      <c r="F30" s="38"/>
      <c r="G30" s="38"/>
      <c r="H30" s="75"/>
      <c r="I30" s="74"/>
      <c r="J30" s="74"/>
      <c r="K30" s="76"/>
      <c r="L30" s="77"/>
      <c r="M30" s="104"/>
    </row>
    <row r="31" spans="1:13" ht="39.950000000000003" customHeight="1" x14ac:dyDescent="0.25">
      <c r="A31" s="75"/>
      <c r="B31" s="74"/>
      <c r="C31" s="74"/>
      <c r="D31" s="38"/>
      <c r="E31" s="136" t="e">
        <f t="shared" si="0"/>
        <v>#DIV/0!</v>
      </c>
      <c r="F31" s="38"/>
      <c r="G31" s="38"/>
      <c r="H31" s="75"/>
      <c r="I31" s="74"/>
      <c r="J31" s="74"/>
      <c r="K31" s="76"/>
      <c r="L31" s="77"/>
      <c r="M31" s="104"/>
    </row>
    <row r="32" spans="1:13" ht="39.950000000000003" customHeight="1" x14ac:dyDescent="0.25">
      <c r="A32" s="75"/>
      <c r="B32" s="74"/>
      <c r="C32" s="74"/>
      <c r="D32" s="38"/>
      <c r="E32" s="136" t="e">
        <f t="shared" si="0"/>
        <v>#DIV/0!</v>
      </c>
      <c r="F32" s="38"/>
      <c r="G32" s="38"/>
      <c r="H32" s="75"/>
      <c r="I32" s="74"/>
      <c r="J32" s="74"/>
      <c r="K32" s="76"/>
      <c r="L32" s="77"/>
      <c r="M32" s="104"/>
    </row>
    <row r="33" spans="1:13" ht="39.950000000000003" customHeight="1" x14ac:dyDescent="0.25">
      <c r="A33" s="75"/>
      <c r="B33" s="74"/>
      <c r="C33" s="74"/>
      <c r="D33" s="38"/>
      <c r="E33" s="136" t="e">
        <f t="shared" si="0"/>
        <v>#DIV/0!</v>
      </c>
      <c r="F33" s="38"/>
      <c r="G33" s="38"/>
      <c r="H33" s="75"/>
      <c r="I33" s="74"/>
      <c r="J33" s="74"/>
      <c r="K33" s="76"/>
      <c r="L33" s="77"/>
      <c r="M33" s="104"/>
    </row>
    <row r="34" spans="1:13" ht="39.950000000000003" customHeight="1" x14ac:dyDescent="0.25">
      <c r="A34" s="75"/>
      <c r="B34" s="74"/>
      <c r="C34" s="74"/>
      <c r="D34" s="38"/>
      <c r="E34" s="136" t="e">
        <f t="shared" si="0"/>
        <v>#DIV/0!</v>
      </c>
      <c r="F34" s="38"/>
      <c r="G34" s="38"/>
      <c r="H34" s="75"/>
      <c r="I34" s="74"/>
      <c r="J34" s="74"/>
      <c r="K34" s="76"/>
      <c r="L34" s="77"/>
      <c r="M34" s="104"/>
    </row>
    <row r="35" spans="1:13" ht="39.950000000000003" customHeight="1" x14ac:dyDescent="0.25">
      <c r="A35" s="75"/>
      <c r="B35" s="74"/>
      <c r="C35" s="74"/>
      <c r="D35" s="38"/>
      <c r="E35" s="136" t="e">
        <f t="shared" si="0"/>
        <v>#DIV/0!</v>
      </c>
      <c r="F35" s="38"/>
      <c r="G35" s="38"/>
      <c r="H35" s="75"/>
      <c r="I35" s="74"/>
      <c r="J35" s="74"/>
      <c r="K35" s="76"/>
      <c r="L35" s="77"/>
      <c r="M35" s="104"/>
    </row>
    <row r="36" spans="1:13" ht="39.950000000000003" customHeight="1" x14ac:dyDescent="0.25">
      <c r="A36" s="75"/>
      <c r="B36" s="74"/>
      <c r="C36" s="74"/>
      <c r="D36" s="38"/>
      <c r="E36" s="136" t="e">
        <f t="shared" si="0"/>
        <v>#DIV/0!</v>
      </c>
      <c r="F36" s="38"/>
      <c r="G36" s="38"/>
      <c r="H36" s="75"/>
      <c r="I36" s="74"/>
      <c r="J36" s="74"/>
      <c r="K36" s="76"/>
      <c r="L36" s="77"/>
      <c r="M36" s="104"/>
    </row>
    <row r="37" spans="1:13" ht="39.950000000000003" customHeight="1" x14ac:dyDescent="0.25">
      <c r="A37" s="75"/>
      <c r="B37" s="74"/>
      <c r="C37" s="74"/>
      <c r="D37" s="38"/>
      <c r="E37" s="136" t="e">
        <f t="shared" si="0"/>
        <v>#DIV/0!</v>
      </c>
      <c r="F37" s="38"/>
      <c r="G37" s="38"/>
      <c r="H37" s="75"/>
      <c r="I37" s="74"/>
      <c r="J37" s="74"/>
      <c r="K37" s="76"/>
      <c r="L37" s="77"/>
      <c r="M37" s="104"/>
    </row>
    <row r="38" spans="1:13" ht="39.950000000000003" customHeight="1" x14ac:dyDescent="0.25">
      <c r="A38" s="75"/>
      <c r="B38" s="74"/>
      <c r="C38" s="74"/>
      <c r="D38" s="38"/>
      <c r="E38" s="136" t="e">
        <f t="shared" si="0"/>
        <v>#DIV/0!</v>
      </c>
      <c r="F38" s="38"/>
      <c r="G38" s="38"/>
      <c r="H38" s="75"/>
      <c r="I38" s="74"/>
      <c r="J38" s="74"/>
      <c r="K38" s="76"/>
      <c r="L38" s="77"/>
      <c r="M38" s="104"/>
    </row>
    <row r="39" spans="1:13" ht="39.950000000000003" customHeight="1" x14ac:dyDescent="0.25">
      <c r="A39" s="75"/>
      <c r="B39" s="74"/>
      <c r="C39" s="74"/>
      <c r="D39" s="38"/>
      <c r="E39" s="136" t="e">
        <f t="shared" si="0"/>
        <v>#DIV/0!</v>
      </c>
      <c r="F39" s="38"/>
      <c r="G39" s="38"/>
      <c r="H39" s="75"/>
      <c r="I39" s="74"/>
      <c r="J39" s="74"/>
      <c r="K39" s="76"/>
      <c r="L39" s="77"/>
      <c r="M39" s="104"/>
    </row>
    <row r="40" spans="1:13" ht="39.950000000000003" customHeight="1" x14ac:dyDescent="0.25">
      <c r="A40" s="75"/>
      <c r="B40" s="74"/>
      <c r="C40" s="74"/>
      <c r="D40" s="38"/>
      <c r="E40" s="136" t="e">
        <f t="shared" si="0"/>
        <v>#DIV/0!</v>
      </c>
      <c r="F40" s="38"/>
      <c r="G40" s="38"/>
      <c r="H40" s="75"/>
      <c r="I40" s="74"/>
      <c r="J40" s="74"/>
      <c r="K40" s="76"/>
      <c r="L40" s="77"/>
      <c r="M40" s="104"/>
    </row>
    <row r="41" spans="1:13" ht="39.950000000000003" customHeight="1" x14ac:dyDescent="0.25">
      <c r="A41" s="75"/>
      <c r="B41" s="74"/>
      <c r="C41" s="74"/>
      <c r="D41" s="38"/>
      <c r="E41" s="136" t="e">
        <f t="shared" si="0"/>
        <v>#DIV/0!</v>
      </c>
      <c r="F41" s="38"/>
      <c r="G41" s="38"/>
      <c r="H41" s="75"/>
      <c r="I41" s="74"/>
      <c r="J41" s="74"/>
      <c r="K41" s="76"/>
      <c r="L41" s="77"/>
      <c r="M41" s="104"/>
    </row>
    <row r="42" spans="1:13" ht="39.950000000000003" customHeight="1" x14ac:dyDescent="0.25">
      <c r="A42" s="75"/>
      <c r="B42" s="74"/>
      <c r="C42" s="74"/>
      <c r="D42" s="38"/>
      <c r="E42" s="136" t="e">
        <f t="shared" si="0"/>
        <v>#DIV/0!</v>
      </c>
      <c r="F42" s="38"/>
      <c r="G42" s="38"/>
      <c r="H42" s="75"/>
      <c r="I42" s="74"/>
      <c r="J42" s="74"/>
      <c r="K42" s="76"/>
      <c r="L42" s="77"/>
      <c r="M42" s="104"/>
    </row>
    <row r="43" spans="1:13" ht="39.950000000000003" customHeight="1" x14ac:dyDescent="0.25">
      <c r="A43" s="75"/>
      <c r="B43" s="74"/>
      <c r="C43" s="74"/>
      <c r="D43" s="38"/>
      <c r="E43" s="136" t="e">
        <f t="shared" si="0"/>
        <v>#DIV/0!</v>
      </c>
      <c r="F43" s="38"/>
      <c r="G43" s="38"/>
      <c r="H43" s="75"/>
      <c r="I43" s="74"/>
      <c r="J43" s="74"/>
      <c r="K43" s="76"/>
      <c r="L43" s="77"/>
      <c r="M43" s="104"/>
    </row>
    <row r="44" spans="1:13" ht="39.950000000000003" customHeight="1" x14ac:dyDescent="0.25">
      <c r="A44" s="75"/>
      <c r="B44" s="74"/>
      <c r="C44" s="74"/>
      <c r="D44" s="38"/>
      <c r="E44" s="136" t="e">
        <f t="shared" si="0"/>
        <v>#DIV/0!</v>
      </c>
      <c r="F44" s="38"/>
      <c r="G44" s="38"/>
      <c r="H44" s="75"/>
      <c r="I44" s="74"/>
      <c r="J44" s="74"/>
      <c r="K44" s="76"/>
      <c r="L44" s="77"/>
      <c r="M44" s="104"/>
    </row>
    <row r="45" spans="1:13" ht="39.950000000000003" customHeight="1" x14ac:dyDescent="0.25">
      <c r="A45" s="75"/>
      <c r="B45" s="74"/>
      <c r="C45" s="74"/>
      <c r="D45" s="38"/>
      <c r="E45" s="136" t="e">
        <f t="shared" si="0"/>
        <v>#DIV/0!</v>
      </c>
      <c r="F45" s="38"/>
      <c r="G45" s="38"/>
      <c r="H45" s="75"/>
      <c r="I45" s="74"/>
      <c r="J45" s="74"/>
      <c r="K45" s="76"/>
      <c r="L45" s="77"/>
      <c r="M45" s="104"/>
    </row>
    <row r="46" spans="1:13" ht="39.950000000000003" customHeight="1" x14ac:dyDescent="0.25">
      <c r="A46" s="75"/>
      <c r="B46" s="74"/>
      <c r="C46" s="74"/>
      <c r="D46" s="38"/>
      <c r="E46" s="136" t="e">
        <f t="shared" si="0"/>
        <v>#DIV/0!</v>
      </c>
      <c r="F46" s="38"/>
      <c r="G46" s="38"/>
      <c r="H46" s="75"/>
      <c r="I46" s="74"/>
      <c r="J46" s="74"/>
      <c r="K46" s="76"/>
      <c r="L46" s="77"/>
      <c r="M46" s="104"/>
    </row>
    <row r="47" spans="1:13" ht="39.950000000000003" customHeight="1" x14ac:dyDescent="0.25">
      <c r="A47" s="75"/>
      <c r="B47" s="74"/>
      <c r="C47" s="74"/>
      <c r="D47" s="38"/>
      <c r="E47" s="136" t="e">
        <f t="shared" si="0"/>
        <v>#DIV/0!</v>
      </c>
      <c r="F47" s="38"/>
      <c r="G47" s="38"/>
      <c r="H47" s="75"/>
      <c r="I47" s="74"/>
      <c r="J47" s="74"/>
      <c r="K47" s="76"/>
      <c r="L47" s="77"/>
      <c r="M47" s="104"/>
    </row>
    <row r="48" spans="1:13" ht="39.950000000000003" customHeight="1" x14ac:dyDescent="0.25">
      <c r="A48" s="75"/>
      <c r="B48" s="74"/>
      <c r="C48" s="74"/>
      <c r="D48" s="38"/>
      <c r="E48" s="136" t="e">
        <f t="shared" si="0"/>
        <v>#DIV/0!</v>
      </c>
      <c r="F48" s="38"/>
      <c r="G48" s="38"/>
      <c r="H48" s="75"/>
      <c r="I48" s="74"/>
      <c r="J48" s="74"/>
      <c r="K48" s="76"/>
      <c r="L48" s="77"/>
      <c r="M48" s="104"/>
    </row>
    <row r="49" spans="1:13" ht="39.950000000000003" customHeight="1" x14ac:dyDescent="0.25">
      <c r="A49" s="75"/>
      <c r="B49" s="74"/>
      <c r="C49" s="74"/>
      <c r="D49" s="38"/>
      <c r="E49" s="136" t="e">
        <f t="shared" si="0"/>
        <v>#DIV/0!</v>
      </c>
      <c r="F49" s="38"/>
      <c r="G49" s="38"/>
      <c r="H49" s="75"/>
      <c r="I49" s="74"/>
      <c r="J49" s="74"/>
      <c r="K49" s="76"/>
      <c r="L49" s="77"/>
      <c r="M49" s="104"/>
    </row>
    <row r="50" spans="1:13" ht="39.950000000000003" customHeight="1" x14ac:dyDescent="0.25">
      <c r="A50" s="75"/>
      <c r="B50" s="74"/>
      <c r="C50" s="74"/>
      <c r="D50" s="38"/>
      <c r="E50" s="136" t="e">
        <f t="shared" si="0"/>
        <v>#DIV/0!</v>
      </c>
      <c r="F50" s="38"/>
      <c r="G50" s="38"/>
      <c r="H50" s="75"/>
      <c r="I50" s="74"/>
      <c r="J50" s="74"/>
      <c r="K50" s="76"/>
      <c r="L50" s="77"/>
      <c r="M50" s="104"/>
    </row>
    <row r="51" spans="1:13" ht="39.950000000000003" customHeight="1" x14ac:dyDescent="0.25">
      <c r="A51" s="75"/>
      <c r="B51" s="74"/>
      <c r="C51" s="74"/>
      <c r="D51" s="38"/>
      <c r="E51" s="136" t="e">
        <f t="shared" si="0"/>
        <v>#DIV/0!</v>
      </c>
      <c r="F51" s="38"/>
      <c r="G51" s="38"/>
      <c r="H51" s="75"/>
      <c r="I51" s="74"/>
      <c r="J51" s="74"/>
      <c r="K51" s="76"/>
      <c r="L51" s="77"/>
      <c r="M51" s="104"/>
    </row>
    <row r="52" spans="1:13" ht="39.950000000000003" customHeight="1" x14ac:dyDescent="0.25">
      <c r="A52" s="75"/>
      <c r="B52" s="74"/>
      <c r="C52" s="74"/>
      <c r="D52" s="38"/>
      <c r="E52" s="136" t="e">
        <f t="shared" si="0"/>
        <v>#DIV/0!</v>
      </c>
      <c r="F52" s="38"/>
      <c r="G52" s="38"/>
      <c r="H52" s="75"/>
      <c r="I52" s="74"/>
      <c r="J52" s="74"/>
      <c r="K52" s="76"/>
      <c r="L52" s="77"/>
      <c r="M52" s="104"/>
    </row>
    <row r="53" spans="1:13" ht="39.950000000000003" customHeight="1" x14ac:dyDescent="0.25">
      <c r="A53" s="75"/>
      <c r="B53" s="74"/>
      <c r="C53" s="74"/>
      <c r="D53" s="38"/>
      <c r="E53" s="136" t="e">
        <f t="shared" si="0"/>
        <v>#DIV/0!</v>
      </c>
      <c r="F53" s="38"/>
      <c r="G53" s="38"/>
      <c r="H53" s="75"/>
      <c r="I53" s="74"/>
      <c r="J53" s="74"/>
      <c r="K53" s="76"/>
      <c r="L53" s="77"/>
      <c r="M53" s="104"/>
    </row>
    <row r="54" spans="1:13" ht="39.950000000000003" customHeight="1" x14ac:dyDescent="0.25">
      <c r="A54" s="75"/>
      <c r="B54" s="74"/>
      <c r="C54" s="74"/>
      <c r="D54" s="38"/>
      <c r="E54" s="136" t="e">
        <f t="shared" si="0"/>
        <v>#DIV/0!</v>
      </c>
      <c r="F54" s="38"/>
      <c r="G54" s="38"/>
      <c r="H54" s="75"/>
      <c r="I54" s="74"/>
      <c r="J54" s="74"/>
      <c r="K54" s="76"/>
      <c r="L54" s="77"/>
      <c r="M54" s="104"/>
    </row>
    <row r="55" spans="1:13" ht="39.950000000000003" customHeight="1" x14ac:dyDescent="0.25">
      <c r="A55" s="75"/>
      <c r="B55" s="74"/>
      <c r="C55" s="74"/>
      <c r="D55" s="38"/>
      <c r="E55" s="136" t="e">
        <f t="shared" si="0"/>
        <v>#DIV/0!</v>
      </c>
      <c r="F55" s="38"/>
      <c r="G55" s="38"/>
      <c r="H55" s="75"/>
      <c r="I55" s="74"/>
      <c r="J55" s="74"/>
      <c r="K55" s="76"/>
      <c r="L55" s="77"/>
      <c r="M55" s="104"/>
    </row>
    <row r="56" spans="1:13" ht="39.950000000000003" customHeight="1" x14ac:dyDescent="0.25">
      <c r="A56" s="75"/>
      <c r="B56" s="74"/>
      <c r="C56" s="74"/>
      <c r="D56" s="38"/>
      <c r="E56" s="136" t="e">
        <f t="shared" si="0"/>
        <v>#DIV/0!</v>
      </c>
      <c r="F56" s="38"/>
      <c r="G56" s="38"/>
      <c r="H56" s="75"/>
      <c r="I56" s="74"/>
      <c r="J56" s="74"/>
      <c r="K56" s="76"/>
      <c r="L56" s="77"/>
      <c r="M56" s="104"/>
    </row>
    <row r="57" spans="1:13" ht="39.950000000000003" customHeight="1" x14ac:dyDescent="0.25">
      <c r="A57" s="75"/>
      <c r="B57" s="74"/>
      <c r="C57" s="74"/>
      <c r="D57" s="38"/>
      <c r="E57" s="136" t="e">
        <f t="shared" si="0"/>
        <v>#DIV/0!</v>
      </c>
      <c r="F57" s="38"/>
      <c r="G57" s="38"/>
      <c r="H57" s="75"/>
      <c r="I57" s="74"/>
      <c r="J57" s="74"/>
      <c r="K57" s="76"/>
      <c r="L57" s="77"/>
      <c r="M57" s="104"/>
    </row>
    <row r="58" spans="1:13" ht="39.950000000000003" customHeight="1" x14ac:dyDescent="0.25">
      <c r="A58" s="75"/>
      <c r="B58" s="74"/>
      <c r="C58" s="74"/>
      <c r="D58" s="38"/>
      <c r="E58" s="136" t="e">
        <f t="shared" si="0"/>
        <v>#DIV/0!</v>
      </c>
      <c r="F58" s="38"/>
      <c r="G58" s="38"/>
      <c r="H58" s="75"/>
      <c r="I58" s="74"/>
      <c r="J58" s="74"/>
      <c r="K58" s="76"/>
      <c r="L58" s="77"/>
      <c r="M58" s="104"/>
    </row>
    <row r="59" spans="1:13" ht="39.950000000000003" customHeight="1" x14ac:dyDescent="0.25">
      <c r="A59" s="75"/>
      <c r="B59" s="74"/>
      <c r="C59" s="74"/>
      <c r="D59" s="38"/>
      <c r="E59" s="136" t="e">
        <f t="shared" si="0"/>
        <v>#DIV/0!</v>
      </c>
      <c r="F59" s="38"/>
      <c r="G59" s="38"/>
      <c r="H59" s="75"/>
      <c r="I59" s="74"/>
      <c r="J59" s="74"/>
      <c r="K59" s="76"/>
      <c r="L59" s="77"/>
      <c r="M59" s="104"/>
    </row>
    <row r="60" spans="1:13" ht="39.950000000000003" customHeight="1" x14ac:dyDescent="0.25">
      <c r="A60" s="75"/>
      <c r="B60" s="74"/>
      <c r="C60" s="74"/>
      <c r="D60" s="38"/>
      <c r="E60" s="136" t="e">
        <f t="shared" si="0"/>
        <v>#DIV/0!</v>
      </c>
      <c r="F60" s="38"/>
      <c r="G60" s="38"/>
      <c r="H60" s="75"/>
      <c r="I60" s="74"/>
      <c r="J60" s="74"/>
      <c r="K60" s="76"/>
      <c r="L60" s="77"/>
      <c r="M60" s="104"/>
    </row>
    <row r="61" spans="1:13" ht="39.950000000000003" customHeight="1" x14ac:dyDescent="0.25">
      <c r="A61" s="75"/>
      <c r="B61" s="74"/>
      <c r="C61" s="74"/>
      <c r="D61" s="38"/>
      <c r="E61" s="136" t="e">
        <f t="shared" si="0"/>
        <v>#DIV/0!</v>
      </c>
      <c r="F61" s="38"/>
      <c r="G61" s="38"/>
      <c r="H61" s="75"/>
      <c r="I61" s="74"/>
      <c r="J61" s="74"/>
      <c r="K61" s="76"/>
      <c r="L61" s="77"/>
      <c r="M61" s="104"/>
    </row>
    <row r="62" spans="1:13" ht="39.950000000000003" customHeight="1" x14ac:dyDescent="0.25">
      <c r="A62" s="75"/>
      <c r="B62" s="74"/>
      <c r="C62" s="74"/>
      <c r="D62" s="38"/>
      <c r="E62" s="136" t="e">
        <f t="shared" si="0"/>
        <v>#DIV/0!</v>
      </c>
      <c r="F62" s="38"/>
      <c r="G62" s="38"/>
      <c r="H62" s="75"/>
      <c r="I62" s="74"/>
      <c r="J62" s="74"/>
      <c r="K62" s="76"/>
      <c r="L62" s="77"/>
      <c r="M62" s="104"/>
    </row>
    <row r="63" spans="1:13" ht="39.950000000000003" customHeight="1" x14ac:dyDescent="0.25">
      <c r="A63" s="75"/>
      <c r="B63" s="74"/>
      <c r="C63" s="74"/>
      <c r="D63" s="38"/>
      <c r="E63" s="136" t="e">
        <f t="shared" si="0"/>
        <v>#DIV/0!</v>
      </c>
      <c r="F63" s="38"/>
      <c r="G63" s="38"/>
      <c r="H63" s="75"/>
      <c r="I63" s="74"/>
      <c r="J63" s="74"/>
      <c r="K63" s="76"/>
      <c r="L63" s="77"/>
      <c r="M63" s="104"/>
    </row>
    <row r="64" spans="1:13" ht="39.950000000000003" customHeight="1" x14ac:dyDescent="0.25">
      <c r="A64" s="75"/>
      <c r="B64" s="74"/>
      <c r="C64" s="74"/>
      <c r="D64" s="38"/>
      <c r="E64" s="136" t="e">
        <f t="shared" si="0"/>
        <v>#DIV/0!</v>
      </c>
      <c r="F64" s="38"/>
      <c r="G64" s="38"/>
      <c r="H64" s="75"/>
      <c r="I64" s="74"/>
      <c r="J64" s="74"/>
      <c r="K64" s="76"/>
      <c r="L64" s="77"/>
      <c r="M64" s="104"/>
    </row>
    <row r="65" spans="1:13" ht="39.950000000000003" customHeight="1" x14ac:dyDescent="0.25">
      <c r="A65" s="75"/>
      <c r="B65" s="74"/>
      <c r="C65" s="74"/>
      <c r="D65" s="38"/>
      <c r="E65" s="136" t="e">
        <f t="shared" si="0"/>
        <v>#DIV/0!</v>
      </c>
      <c r="F65" s="38"/>
      <c r="G65" s="38"/>
      <c r="H65" s="75"/>
      <c r="I65" s="74"/>
      <c r="J65" s="74"/>
      <c r="K65" s="76"/>
      <c r="L65" s="77"/>
      <c r="M65" s="104"/>
    </row>
    <row r="66" spans="1:13" ht="39.950000000000003" customHeight="1" x14ac:dyDescent="0.25">
      <c r="A66" s="75"/>
      <c r="B66" s="74"/>
      <c r="C66" s="74"/>
      <c r="D66" s="38"/>
      <c r="E66" s="136" t="e">
        <f t="shared" si="0"/>
        <v>#DIV/0!</v>
      </c>
      <c r="F66" s="38"/>
      <c r="G66" s="38"/>
      <c r="H66" s="75"/>
      <c r="I66" s="74"/>
      <c r="J66" s="74"/>
      <c r="K66" s="76"/>
      <c r="L66" s="77"/>
      <c r="M66" s="104"/>
    </row>
    <row r="67" spans="1:13" ht="39.950000000000003" customHeight="1" x14ac:dyDescent="0.25">
      <c r="A67" s="75"/>
      <c r="B67" s="74"/>
      <c r="C67" s="74"/>
      <c r="D67" s="38"/>
      <c r="E67" s="136" t="e">
        <f t="shared" si="0"/>
        <v>#DIV/0!</v>
      </c>
      <c r="F67" s="38"/>
      <c r="G67" s="38"/>
      <c r="H67" s="75"/>
      <c r="I67" s="74"/>
      <c r="J67" s="74"/>
      <c r="K67" s="76"/>
      <c r="L67" s="77"/>
      <c r="M67" s="104"/>
    </row>
    <row r="68" spans="1:13" ht="39.950000000000003" customHeight="1" x14ac:dyDescent="0.25">
      <c r="A68" s="75"/>
      <c r="B68" s="74"/>
      <c r="C68" s="74"/>
      <c r="D68" s="38"/>
      <c r="E68" s="136" t="e">
        <f t="shared" si="0"/>
        <v>#DIV/0!</v>
      </c>
      <c r="F68" s="38"/>
      <c r="G68" s="38"/>
      <c r="H68" s="75"/>
      <c r="I68" s="74"/>
      <c r="J68" s="74"/>
      <c r="K68" s="76"/>
      <c r="L68" s="77"/>
      <c r="M68" s="104"/>
    </row>
    <row r="69" spans="1:13" ht="39.950000000000003" customHeight="1" x14ac:dyDescent="0.25">
      <c r="A69" s="75"/>
      <c r="B69" s="74"/>
      <c r="C69" s="74"/>
      <c r="D69" s="38"/>
      <c r="E69" s="136" t="e">
        <f t="shared" si="0"/>
        <v>#DIV/0!</v>
      </c>
      <c r="F69" s="38"/>
      <c r="G69" s="38"/>
      <c r="H69" s="75"/>
      <c r="I69" s="74"/>
      <c r="J69" s="74"/>
      <c r="K69" s="76"/>
      <c r="L69" s="77"/>
      <c r="M69" s="104"/>
    </row>
    <row r="70" spans="1:13" ht="39.950000000000003" customHeight="1" x14ac:dyDescent="0.25">
      <c r="A70" s="75"/>
      <c r="B70" s="74"/>
      <c r="C70" s="74"/>
      <c r="D70" s="38"/>
      <c r="E70" s="136" t="e">
        <f t="shared" si="0"/>
        <v>#DIV/0!</v>
      </c>
      <c r="F70" s="38"/>
      <c r="G70" s="38"/>
      <c r="H70" s="75"/>
      <c r="I70" s="74"/>
      <c r="J70" s="74"/>
      <c r="K70" s="76"/>
      <c r="L70" s="77"/>
      <c r="M70" s="104"/>
    </row>
    <row r="71" spans="1:13" ht="39.950000000000003" customHeight="1" x14ac:dyDescent="0.25">
      <c r="A71" s="75"/>
      <c r="B71" s="74"/>
      <c r="C71" s="74"/>
      <c r="D71" s="38"/>
      <c r="E71" s="136" t="e">
        <f t="shared" si="0"/>
        <v>#DIV/0!</v>
      </c>
      <c r="F71" s="38"/>
      <c r="G71" s="38"/>
      <c r="H71" s="75"/>
      <c r="I71" s="74"/>
      <c r="J71" s="74"/>
      <c r="K71" s="76"/>
      <c r="L71" s="77"/>
      <c r="M71" s="104"/>
    </row>
    <row r="72" spans="1:13" ht="39.950000000000003" customHeight="1" x14ac:dyDescent="0.25">
      <c r="A72" s="75"/>
      <c r="B72" s="74"/>
      <c r="C72" s="74"/>
      <c r="D72" s="38"/>
      <c r="E72" s="136" t="e">
        <f t="shared" si="0"/>
        <v>#DIV/0!</v>
      </c>
      <c r="F72" s="38"/>
      <c r="G72" s="38"/>
      <c r="H72" s="75"/>
      <c r="I72" s="74"/>
      <c r="J72" s="74"/>
      <c r="K72" s="76"/>
      <c r="L72" s="77"/>
      <c r="M72" s="104"/>
    </row>
    <row r="73" spans="1:13" ht="39.950000000000003" customHeight="1" x14ac:dyDescent="0.25">
      <c r="A73" s="75"/>
      <c r="B73" s="74"/>
      <c r="C73" s="74"/>
      <c r="D73" s="38"/>
      <c r="E73" s="136" t="e">
        <f t="shared" si="0"/>
        <v>#DIV/0!</v>
      </c>
      <c r="F73" s="38"/>
      <c r="G73" s="38"/>
      <c r="H73" s="75"/>
      <c r="I73" s="74"/>
      <c r="J73" s="74"/>
      <c r="K73" s="76"/>
      <c r="L73" s="77"/>
      <c r="M73" s="104"/>
    </row>
    <row r="74" spans="1:13" ht="39.950000000000003" customHeight="1" x14ac:dyDescent="0.25">
      <c r="A74" s="75"/>
      <c r="B74" s="74"/>
      <c r="C74" s="74"/>
      <c r="D74" s="38"/>
      <c r="E74" s="136" t="e">
        <f t="shared" si="0"/>
        <v>#DIV/0!</v>
      </c>
      <c r="F74" s="38"/>
      <c r="G74" s="38"/>
      <c r="H74" s="75"/>
      <c r="I74" s="74"/>
      <c r="J74" s="74"/>
      <c r="K74" s="76"/>
      <c r="L74" s="77"/>
      <c r="M74" s="104"/>
    </row>
    <row r="75" spans="1:13" ht="39.950000000000003" customHeight="1" x14ac:dyDescent="0.25">
      <c r="A75" s="75"/>
      <c r="B75" s="74"/>
      <c r="C75" s="74"/>
      <c r="D75" s="38"/>
      <c r="E75" s="136" t="e">
        <f t="shared" si="0"/>
        <v>#DIV/0!</v>
      </c>
      <c r="F75" s="38"/>
      <c r="G75" s="38"/>
      <c r="H75" s="75"/>
      <c r="I75" s="74"/>
      <c r="J75" s="74"/>
      <c r="K75" s="76"/>
      <c r="L75" s="77"/>
      <c r="M75" s="104"/>
    </row>
    <row r="76" spans="1:13" ht="39.950000000000003" customHeight="1" x14ac:dyDescent="0.25">
      <c r="A76" s="75"/>
      <c r="B76" s="74"/>
      <c r="C76" s="74"/>
      <c r="D76" s="38"/>
      <c r="E76" s="136" t="e">
        <f t="shared" si="0"/>
        <v>#DIV/0!</v>
      </c>
      <c r="F76" s="38"/>
      <c r="G76" s="38"/>
      <c r="H76" s="75"/>
      <c r="I76" s="74"/>
      <c r="J76" s="74"/>
      <c r="K76" s="76"/>
      <c r="L76" s="77"/>
      <c r="M76" s="104"/>
    </row>
    <row r="77" spans="1:13" ht="39.950000000000003" customHeight="1" x14ac:dyDescent="0.25">
      <c r="A77" s="75"/>
      <c r="B77" s="74"/>
      <c r="C77" s="74"/>
      <c r="D77" s="38"/>
      <c r="E77" s="136" t="e">
        <f t="shared" si="0"/>
        <v>#DIV/0!</v>
      </c>
      <c r="F77" s="38"/>
      <c r="G77" s="38"/>
      <c r="H77" s="75"/>
      <c r="I77" s="74"/>
      <c r="J77" s="74"/>
      <c r="K77" s="76"/>
      <c r="L77" s="77"/>
      <c r="M77" s="104"/>
    </row>
    <row r="78" spans="1:13" ht="39.950000000000003" customHeight="1" x14ac:dyDescent="0.25">
      <c r="A78" s="75"/>
      <c r="B78" s="74"/>
      <c r="C78" s="74"/>
      <c r="D78" s="38"/>
      <c r="E78" s="136" t="e">
        <f t="shared" si="0"/>
        <v>#DIV/0!</v>
      </c>
      <c r="F78" s="38"/>
      <c r="G78" s="38"/>
      <c r="H78" s="75"/>
      <c r="I78" s="74"/>
      <c r="J78" s="74"/>
      <c r="K78" s="76"/>
      <c r="L78" s="77"/>
      <c r="M78" s="104"/>
    </row>
    <row r="79" spans="1:13" ht="39.950000000000003" customHeight="1" x14ac:dyDescent="0.25">
      <c r="A79" s="75"/>
      <c r="B79" s="74"/>
      <c r="C79" s="74"/>
      <c r="D79" s="38"/>
      <c r="E79" s="136" t="e">
        <f t="shared" si="0"/>
        <v>#DIV/0!</v>
      </c>
      <c r="F79" s="38"/>
      <c r="G79" s="38"/>
      <c r="H79" s="75"/>
      <c r="I79" s="74"/>
      <c r="J79" s="74"/>
      <c r="K79" s="76"/>
      <c r="L79" s="77"/>
      <c r="M79" s="104"/>
    </row>
    <row r="80" spans="1:13" ht="39.950000000000003" customHeight="1" thickBot="1" x14ac:dyDescent="0.3">
      <c r="A80" s="78"/>
      <c r="B80" s="79"/>
      <c r="C80" s="79"/>
      <c r="D80" s="43"/>
      <c r="E80" s="137" t="e">
        <f t="shared" si="0"/>
        <v>#DIV/0!</v>
      </c>
      <c r="F80" s="43"/>
      <c r="G80" s="43"/>
      <c r="H80" s="78"/>
      <c r="I80" s="79"/>
      <c r="J80" s="79"/>
      <c r="K80" s="80"/>
      <c r="L80" s="81"/>
      <c r="M80" s="105"/>
    </row>
  </sheetData>
  <sheetProtection sheet="1" formatCells="0" formatColumns="0" formatRows="0" selectLockedCells="1" sort="0" autoFilter="0"/>
  <mergeCells count="4">
    <mergeCell ref="A9:H9"/>
    <mergeCell ref="H17:L17"/>
    <mergeCell ref="A17:G17"/>
    <mergeCell ref="M17:M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393FADF-B935-41B0-A2B1-AED0F47B551D}">
          <x14:formula1>
            <xm:f>Desplegables!$I$5:$I$6</xm:f>
          </x14:formula1>
          <xm:sqref>B19:B80</xm:sqref>
        </x14:dataValidation>
        <x14:dataValidation type="list" allowBlank="1" showInputMessage="1" showErrorMessage="1" xr:uid="{40647124-D405-45AF-ACCB-2A50639D1ECA}">
          <x14:formula1>
            <xm:f>Desplegables!$G$5:$G$16</xm:f>
          </x14:formula1>
          <xm:sqref>A19:A80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0B4AE-3383-41F0-9DF0-D6998714D15B}">
  <dimension ref="A1:P80"/>
  <sheetViews>
    <sheetView topLeftCell="A3" zoomScale="60" zoomScaleNormal="60" workbookViewId="0">
      <selection activeCell="A19" sqref="A19"/>
    </sheetView>
  </sheetViews>
  <sheetFormatPr baseColWidth="10" defaultColWidth="10.85546875" defaultRowHeight="15" x14ac:dyDescent="0.25"/>
  <cols>
    <col min="1" max="1" width="42" style="63" customWidth="1"/>
    <col min="2" max="3" width="38.85546875" style="63" customWidth="1"/>
    <col min="4" max="4" width="33.5703125" style="64" customWidth="1"/>
    <col min="5" max="5" width="50" style="64" customWidth="1"/>
    <col min="6" max="6" width="40.42578125" style="64" customWidth="1"/>
    <col min="7" max="7" width="34.85546875" style="63" bestFit="1" customWidth="1"/>
    <col min="8" max="9" width="36.85546875" style="63" customWidth="1"/>
    <col min="10" max="10" width="38.42578125" style="63" bestFit="1" customWidth="1"/>
    <col min="11" max="12" width="38.42578125" style="63" customWidth="1"/>
    <col min="13" max="13" width="29.140625" style="65" customWidth="1"/>
    <col min="14" max="14" width="26" style="65" bestFit="1" customWidth="1"/>
    <col min="15" max="15" width="22.85546875" style="54" bestFit="1" customWidth="1"/>
    <col min="16" max="16" width="33.140625" style="54" customWidth="1"/>
    <col min="17" max="16384" width="10.85546875" style="54"/>
  </cols>
  <sheetData>
    <row r="1" spans="1:16" hidden="1" x14ac:dyDescent="0.25">
      <c r="A1" s="54"/>
      <c r="B1" s="54"/>
      <c r="C1" s="54"/>
      <c r="D1" s="54"/>
      <c r="E1" s="54"/>
      <c r="F1" s="54"/>
      <c r="G1" s="54"/>
      <c r="H1" s="54"/>
      <c r="I1" s="54"/>
      <c r="J1" s="54"/>
      <c r="K1" s="54"/>
      <c r="L1" s="54"/>
      <c r="M1" s="54"/>
      <c r="N1" s="54"/>
    </row>
    <row r="2" spans="1:16" hidden="1" x14ac:dyDescent="0.25">
      <c r="A2" s="54"/>
      <c r="B2" s="54"/>
      <c r="C2" s="54"/>
      <c r="D2" s="54"/>
      <c r="E2" s="54"/>
      <c r="F2" s="54"/>
      <c r="G2" s="54"/>
      <c r="H2" s="54"/>
      <c r="I2" s="54"/>
      <c r="J2" s="54"/>
      <c r="K2" s="54"/>
      <c r="L2" s="54"/>
      <c r="M2" s="54"/>
      <c r="N2" s="54"/>
    </row>
    <row r="3" spans="1:16" ht="124.5" customHeight="1" thickBot="1" x14ac:dyDescent="0.3">
      <c r="A3" s="54"/>
      <c r="B3" s="54"/>
      <c r="C3" s="54"/>
      <c r="D3" s="54"/>
      <c r="E3" s="54"/>
      <c r="F3" s="54"/>
      <c r="G3" s="54"/>
      <c r="H3" s="54"/>
      <c r="I3" s="54"/>
      <c r="J3" s="54"/>
      <c r="K3" s="54"/>
      <c r="L3" s="54"/>
      <c r="M3" s="54"/>
      <c r="N3" s="54"/>
    </row>
    <row r="4" spans="1:16" ht="30.75" thickBot="1" x14ac:dyDescent="0.3">
      <c r="A4" s="44" t="s">
        <v>0</v>
      </c>
      <c r="B4" s="45" t="s">
        <v>1</v>
      </c>
      <c r="C4" s="45"/>
      <c r="D4" s="45" t="s">
        <v>2</v>
      </c>
      <c r="E4" s="45" t="s">
        <v>6</v>
      </c>
      <c r="F4" s="45" t="s">
        <v>3</v>
      </c>
      <c r="G4" s="45" t="s">
        <v>4</v>
      </c>
      <c r="H4" s="45" t="s">
        <v>5</v>
      </c>
      <c r="I4" s="106"/>
      <c r="J4" s="46" t="s">
        <v>23</v>
      </c>
      <c r="K4" s="147"/>
      <c r="L4" s="147"/>
      <c r="M4" s="54"/>
      <c r="N4" s="54"/>
    </row>
    <row r="5" spans="1:16" ht="79.5" customHeight="1" thickBot="1" x14ac:dyDescent="0.3">
      <c r="A5" s="47" t="str">
        <f>IF('Datos generales'!F32=0,"Debe seleccionar primero un expediente en la hoja ""Datos generales""",'Datos generales'!F32)</f>
        <v>Debe seleccionar primero un expediente en la hoja "Datos generales"</v>
      </c>
      <c r="B5" s="48" t="str">
        <f>IF('Datos generales'!G32=0,"",'Datos generales'!G32)</f>
        <v/>
      </c>
      <c r="C5" s="48"/>
      <c r="D5" s="49" t="str">
        <f>IF('Datos generales'!H32=0,"",'Datos generales'!H32)</f>
        <v/>
      </c>
      <c r="E5" s="49" t="str">
        <f>IF('Datos generales'!I32=0,"",'Datos generales'!I32)</f>
        <v/>
      </c>
      <c r="F5" s="49" t="str">
        <f>IF('Datos generales'!J32=0,"",'Datos generales'!J32)</f>
        <v/>
      </c>
      <c r="G5" s="48" t="str">
        <f>IF('Datos generales'!K32=0,"",'Datos generales'!K32)</f>
        <v/>
      </c>
      <c r="H5" s="49" t="str">
        <f>IF('Datos generales'!L32=0,"",'Datos generales'!L32)</f>
        <v/>
      </c>
      <c r="I5" s="107"/>
      <c r="J5" s="50" t="str">
        <f>IF('Datos generales'!M32="","",'Datos generales'!M32)</f>
        <v/>
      </c>
      <c r="K5" s="108"/>
      <c r="L5" s="108"/>
      <c r="M5" s="54"/>
      <c r="N5" s="54"/>
    </row>
    <row r="6" spans="1:16" x14ac:dyDescent="0.25">
      <c r="A6" s="55"/>
      <c r="B6" s="55"/>
      <c r="C6" s="55"/>
      <c r="D6" s="55"/>
      <c r="E6" s="55"/>
      <c r="F6" s="55"/>
      <c r="G6" s="55"/>
      <c r="H6" s="55"/>
      <c r="I6" s="55"/>
      <c r="J6" s="55"/>
      <c r="K6" s="55"/>
      <c r="L6" s="55"/>
      <c r="M6" s="54"/>
      <c r="N6" s="54"/>
    </row>
    <row r="7" spans="1:16" x14ac:dyDescent="0.25">
      <c r="A7" s="55"/>
      <c r="B7" s="55"/>
      <c r="C7" s="55"/>
      <c r="D7" s="55"/>
      <c r="E7" s="55"/>
      <c r="F7" s="55"/>
      <c r="G7" s="55"/>
      <c r="H7" s="55"/>
      <c r="I7" s="55"/>
      <c r="J7" s="55"/>
      <c r="K7" s="55"/>
      <c r="L7" s="55"/>
      <c r="M7" s="54"/>
      <c r="N7" s="54"/>
    </row>
    <row r="8" spans="1:16" ht="15.75" thickBot="1" x14ac:dyDescent="0.3">
      <c r="A8" s="55"/>
      <c r="B8" s="55"/>
      <c r="C8" s="55"/>
      <c r="D8" s="55"/>
      <c r="E8" s="55"/>
      <c r="F8" s="55"/>
      <c r="G8" s="55"/>
      <c r="H8" s="55"/>
      <c r="I8" s="55"/>
      <c r="J8" s="55"/>
      <c r="K8" s="55"/>
      <c r="L8" s="55"/>
      <c r="M8" s="54"/>
      <c r="N8" s="54"/>
    </row>
    <row r="9" spans="1:16" ht="159" customHeight="1" thickBot="1" x14ac:dyDescent="0.3">
      <c r="A9" s="166" t="s">
        <v>312</v>
      </c>
      <c r="B9" s="167"/>
      <c r="C9" s="167"/>
      <c r="D9" s="167"/>
      <c r="E9" s="167"/>
      <c r="F9" s="167"/>
      <c r="G9" s="167"/>
      <c r="H9" s="167"/>
      <c r="I9" s="167"/>
      <c r="J9" s="168"/>
      <c r="K9" s="109"/>
      <c r="L9" s="109"/>
      <c r="M9" s="56"/>
      <c r="N9" s="54"/>
    </row>
    <row r="10" spans="1:16" s="56" customFormat="1" x14ac:dyDescent="0.25">
      <c r="A10" s="55"/>
      <c r="B10" s="55"/>
      <c r="C10" s="55"/>
      <c r="D10" s="55"/>
      <c r="E10" s="55"/>
      <c r="F10" s="55"/>
      <c r="G10" s="55"/>
      <c r="H10" s="55"/>
      <c r="I10" s="55"/>
      <c r="J10" s="55"/>
      <c r="K10" s="55"/>
      <c r="L10" s="55"/>
    </row>
    <row r="11" spans="1:16" s="56" customFormat="1" x14ac:dyDescent="0.25">
      <c r="A11" s="55"/>
      <c r="B11" s="55"/>
      <c r="C11" s="55"/>
      <c r="D11" s="55"/>
      <c r="E11" s="55"/>
      <c r="F11" s="55"/>
      <c r="G11" s="55"/>
      <c r="H11" s="55"/>
      <c r="I11" s="55"/>
      <c r="J11" s="55"/>
      <c r="K11" s="55"/>
      <c r="L11" s="55"/>
    </row>
    <row r="12" spans="1:16" x14ac:dyDescent="0.25">
      <c r="A12" s="55"/>
      <c r="B12" s="55"/>
      <c r="C12" s="55"/>
      <c r="D12" s="55"/>
      <c r="E12" s="55"/>
      <c r="F12" s="55"/>
      <c r="G12" s="55"/>
      <c r="H12" s="55"/>
      <c r="I12" s="55"/>
      <c r="J12" s="55"/>
      <c r="K12" s="55"/>
      <c r="L12" s="55"/>
      <c r="M12" s="54"/>
      <c r="N12" s="51"/>
    </row>
    <row r="13" spans="1:16" x14ac:dyDescent="0.25">
      <c r="A13" s="55"/>
      <c r="B13" s="55"/>
      <c r="C13" s="55"/>
      <c r="D13" s="55"/>
      <c r="E13" s="55"/>
      <c r="F13" s="51"/>
      <c r="G13" s="55"/>
      <c r="H13" s="55"/>
      <c r="I13" s="55"/>
      <c r="J13" s="55"/>
      <c r="K13" s="55"/>
      <c r="L13" s="55"/>
      <c r="M13" s="54"/>
      <c r="N13" s="54"/>
    </row>
    <row r="14" spans="1:16" x14ac:dyDescent="0.25">
      <c r="A14" s="55"/>
      <c r="B14" s="55"/>
      <c r="C14" s="55"/>
      <c r="D14" s="55"/>
      <c r="E14" s="55"/>
      <c r="F14" s="55"/>
      <c r="G14" s="55"/>
      <c r="H14" s="55"/>
      <c r="I14" s="55"/>
      <c r="J14" s="55"/>
      <c r="K14" s="55"/>
      <c r="L14" s="55"/>
      <c r="M14" s="54"/>
      <c r="N14" s="54"/>
    </row>
    <row r="15" spans="1:16" x14ac:dyDescent="0.25">
      <c r="A15" s="55"/>
      <c r="B15" s="55"/>
      <c r="C15" s="55"/>
      <c r="D15" s="55"/>
      <c r="E15" s="55"/>
      <c r="F15" s="55"/>
      <c r="G15" s="55"/>
      <c r="H15" s="55"/>
      <c r="I15" s="55"/>
      <c r="J15" s="55"/>
      <c r="K15" s="55"/>
      <c r="L15" s="55"/>
      <c r="M15" s="55"/>
      <c r="N15" s="54"/>
    </row>
    <row r="16" spans="1:16" ht="15.75" thickBot="1" x14ac:dyDescent="0.3">
      <c r="A16" s="54"/>
      <c r="B16" s="54"/>
      <c r="C16" s="54"/>
      <c r="D16" s="54"/>
      <c r="E16" s="54"/>
      <c r="F16" s="54"/>
      <c r="G16" s="54"/>
      <c r="H16" s="54"/>
      <c r="I16" s="54"/>
      <c r="J16" s="54"/>
      <c r="K16" s="54"/>
      <c r="L16" s="54"/>
      <c r="M16" s="54"/>
      <c r="N16" s="54"/>
      <c r="P16" s="56"/>
    </row>
    <row r="17" spans="1:16" s="52" customFormat="1" ht="35.25" customHeight="1" thickBot="1" x14ac:dyDescent="0.3">
      <c r="A17" s="173" t="s">
        <v>335</v>
      </c>
      <c r="B17" s="174"/>
      <c r="C17" s="174"/>
      <c r="D17" s="174"/>
      <c r="E17" s="174"/>
      <c r="F17" s="174"/>
      <c r="G17" s="174"/>
      <c r="H17" s="174"/>
      <c r="I17" s="174"/>
      <c r="J17" s="174"/>
      <c r="K17" s="174"/>
      <c r="L17" s="174"/>
      <c r="M17" s="174"/>
      <c r="N17" s="174"/>
      <c r="O17" s="174"/>
      <c r="P17" s="175"/>
    </row>
    <row r="18" spans="1:16" s="28" customFormat="1" ht="68.25" customHeight="1" thickBot="1" x14ac:dyDescent="0.3">
      <c r="A18" s="112" t="s">
        <v>336</v>
      </c>
      <c r="B18" s="112" t="s">
        <v>8</v>
      </c>
      <c r="C18" s="112" t="s">
        <v>357</v>
      </c>
      <c r="D18" s="112" t="s">
        <v>343</v>
      </c>
      <c r="E18" s="112" t="s">
        <v>337</v>
      </c>
      <c r="F18" s="112" t="s">
        <v>339</v>
      </c>
      <c r="G18" s="112" t="s">
        <v>350</v>
      </c>
      <c r="H18" s="113" t="s">
        <v>405</v>
      </c>
      <c r="I18" s="114" t="s">
        <v>358</v>
      </c>
      <c r="J18" s="112" t="s">
        <v>351</v>
      </c>
      <c r="K18" s="112" t="s">
        <v>355</v>
      </c>
      <c r="L18" s="112" t="s">
        <v>356</v>
      </c>
      <c r="M18" s="112" t="s">
        <v>406</v>
      </c>
      <c r="N18" s="112" t="s">
        <v>15</v>
      </c>
      <c r="O18" s="113" t="s">
        <v>16</v>
      </c>
      <c r="P18" s="111" t="s">
        <v>342</v>
      </c>
    </row>
    <row r="19" spans="1:16" ht="39.950000000000003" customHeight="1" x14ac:dyDescent="0.25">
      <c r="A19" s="53"/>
      <c r="B19" s="110"/>
      <c r="C19" s="132"/>
      <c r="D19" s="118"/>
      <c r="E19" s="118"/>
      <c r="F19" s="118"/>
      <c r="G19" s="118"/>
      <c r="H19" s="119">
        <f>D19+E19-G19</f>
        <v>0</v>
      </c>
      <c r="I19" s="118"/>
      <c r="J19" s="120" t="e">
        <f>I19/D19</f>
        <v>#DIV/0!</v>
      </c>
      <c r="K19" s="121" t="e">
        <f>E19*J19</f>
        <v>#DIV/0!</v>
      </c>
      <c r="L19" s="121" t="e">
        <f>G19*J19</f>
        <v>#DIV/0!</v>
      </c>
      <c r="M19" s="122" t="e">
        <f>I19+K19+L19</f>
        <v>#DIV/0!</v>
      </c>
      <c r="N19" s="115"/>
      <c r="O19" s="115"/>
      <c r="P19" s="57"/>
    </row>
    <row r="20" spans="1:16" ht="39.950000000000003" customHeight="1" x14ac:dyDescent="0.25">
      <c r="A20" s="58"/>
      <c r="B20" s="59"/>
      <c r="C20" s="133"/>
      <c r="D20" s="123"/>
      <c r="E20" s="123"/>
      <c r="F20" s="123"/>
      <c r="G20" s="123"/>
      <c r="H20" s="124">
        <f>D20+E20-G20</f>
        <v>0</v>
      </c>
      <c r="I20" s="123"/>
      <c r="J20" s="125" t="e">
        <f>I20/D20</f>
        <v>#DIV/0!</v>
      </c>
      <c r="K20" s="126" t="e">
        <f>E20*J20</f>
        <v>#DIV/0!</v>
      </c>
      <c r="L20" s="126" t="e">
        <f>G20*J20</f>
        <v>#DIV/0!</v>
      </c>
      <c r="M20" s="124" t="e">
        <f>I20+K20+L20</f>
        <v>#DIV/0!</v>
      </c>
      <c r="N20" s="116"/>
      <c r="O20" s="116"/>
      <c r="P20" s="60"/>
    </row>
    <row r="21" spans="1:16" ht="39.950000000000003" customHeight="1" x14ac:dyDescent="0.25">
      <c r="A21" s="58"/>
      <c r="B21" s="59"/>
      <c r="C21" s="134"/>
      <c r="D21" s="123"/>
      <c r="E21" s="123"/>
      <c r="F21" s="123"/>
      <c r="G21" s="123"/>
      <c r="H21" s="124">
        <f t="shared" ref="H21:H80" si="0">D21+E21-G21</f>
        <v>0</v>
      </c>
      <c r="I21" s="123"/>
      <c r="J21" s="125" t="e">
        <f t="shared" ref="J21:J80" si="1">I21/D21</f>
        <v>#DIV/0!</v>
      </c>
      <c r="K21" s="126" t="e">
        <f t="shared" ref="K21:K80" si="2">E21*J21</f>
        <v>#DIV/0!</v>
      </c>
      <c r="L21" s="126" t="e">
        <f t="shared" ref="L21:L80" si="3">G21*J21</f>
        <v>#DIV/0!</v>
      </c>
      <c r="M21" s="124" t="e">
        <f t="shared" ref="M21:M80" si="4">I21+K21+L21</f>
        <v>#DIV/0!</v>
      </c>
      <c r="N21" s="116"/>
      <c r="O21" s="116"/>
      <c r="P21" s="60"/>
    </row>
    <row r="22" spans="1:16" ht="39.950000000000003" customHeight="1" x14ac:dyDescent="0.25">
      <c r="A22" s="58"/>
      <c r="B22" s="59"/>
      <c r="C22" s="134"/>
      <c r="D22" s="123"/>
      <c r="E22" s="123"/>
      <c r="F22" s="123"/>
      <c r="G22" s="123"/>
      <c r="H22" s="124">
        <f t="shared" si="0"/>
        <v>0</v>
      </c>
      <c r="I22" s="123"/>
      <c r="J22" s="125" t="e">
        <f t="shared" si="1"/>
        <v>#DIV/0!</v>
      </c>
      <c r="K22" s="126" t="e">
        <f t="shared" si="2"/>
        <v>#DIV/0!</v>
      </c>
      <c r="L22" s="126" t="e">
        <f t="shared" si="3"/>
        <v>#DIV/0!</v>
      </c>
      <c r="M22" s="124" t="e">
        <f t="shared" si="4"/>
        <v>#DIV/0!</v>
      </c>
      <c r="N22" s="116"/>
      <c r="O22" s="116"/>
      <c r="P22" s="60"/>
    </row>
    <row r="23" spans="1:16" ht="39.950000000000003" customHeight="1" x14ac:dyDescent="0.25">
      <c r="A23" s="58"/>
      <c r="B23" s="59"/>
      <c r="C23" s="134"/>
      <c r="D23" s="123"/>
      <c r="E23" s="123"/>
      <c r="F23" s="123"/>
      <c r="G23" s="123"/>
      <c r="H23" s="124">
        <f t="shared" si="0"/>
        <v>0</v>
      </c>
      <c r="I23" s="123"/>
      <c r="J23" s="125" t="e">
        <f t="shared" si="1"/>
        <v>#DIV/0!</v>
      </c>
      <c r="K23" s="126" t="e">
        <f t="shared" si="2"/>
        <v>#DIV/0!</v>
      </c>
      <c r="L23" s="126" t="e">
        <f t="shared" si="3"/>
        <v>#DIV/0!</v>
      </c>
      <c r="M23" s="124" t="e">
        <f t="shared" si="4"/>
        <v>#DIV/0!</v>
      </c>
      <c r="N23" s="116"/>
      <c r="O23" s="116"/>
      <c r="P23" s="60"/>
    </row>
    <row r="24" spans="1:16" ht="39.950000000000003" customHeight="1" x14ac:dyDescent="0.25">
      <c r="A24" s="58"/>
      <c r="B24" s="59"/>
      <c r="C24" s="134"/>
      <c r="D24" s="123"/>
      <c r="E24" s="123"/>
      <c r="F24" s="123"/>
      <c r="G24" s="123"/>
      <c r="H24" s="124">
        <f t="shared" si="0"/>
        <v>0</v>
      </c>
      <c r="I24" s="123"/>
      <c r="J24" s="125" t="e">
        <f t="shared" si="1"/>
        <v>#DIV/0!</v>
      </c>
      <c r="K24" s="126" t="e">
        <f t="shared" si="2"/>
        <v>#DIV/0!</v>
      </c>
      <c r="L24" s="126" t="e">
        <f t="shared" si="3"/>
        <v>#DIV/0!</v>
      </c>
      <c r="M24" s="124" t="e">
        <f t="shared" si="4"/>
        <v>#DIV/0!</v>
      </c>
      <c r="N24" s="116"/>
      <c r="O24" s="116"/>
      <c r="P24" s="60"/>
    </row>
    <row r="25" spans="1:16" ht="39.950000000000003" customHeight="1" x14ac:dyDescent="0.25">
      <c r="A25" s="58"/>
      <c r="B25" s="59"/>
      <c r="C25" s="134"/>
      <c r="D25" s="123"/>
      <c r="E25" s="123"/>
      <c r="F25" s="123"/>
      <c r="G25" s="123"/>
      <c r="H25" s="124">
        <f t="shared" si="0"/>
        <v>0</v>
      </c>
      <c r="I25" s="123"/>
      <c r="J25" s="125" t="e">
        <f t="shared" si="1"/>
        <v>#DIV/0!</v>
      </c>
      <c r="K25" s="126" t="e">
        <f t="shared" si="2"/>
        <v>#DIV/0!</v>
      </c>
      <c r="L25" s="126" t="e">
        <f t="shared" si="3"/>
        <v>#DIV/0!</v>
      </c>
      <c r="M25" s="124" t="e">
        <f t="shared" si="4"/>
        <v>#DIV/0!</v>
      </c>
      <c r="N25" s="116"/>
      <c r="O25" s="116"/>
      <c r="P25" s="60"/>
    </row>
    <row r="26" spans="1:16" ht="39.950000000000003" customHeight="1" x14ac:dyDescent="0.25">
      <c r="A26" s="58"/>
      <c r="B26" s="59"/>
      <c r="C26" s="134"/>
      <c r="D26" s="123"/>
      <c r="E26" s="123"/>
      <c r="F26" s="123"/>
      <c r="G26" s="123"/>
      <c r="H26" s="124">
        <f t="shared" si="0"/>
        <v>0</v>
      </c>
      <c r="I26" s="123"/>
      <c r="J26" s="125" t="e">
        <f t="shared" si="1"/>
        <v>#DIV/0!</v>
      </c>
      <c r="K26" s="126" t="e">
        <f t="shared" si="2"/>
        <v>#DIV/0!</v>
      </c>
      <c r="L26" s="126" t="e">
        <f t="shared" si="3"/>
        <v>#DIV/0!</v>
      </c>
      <c r="M26" s="124" t="e">
        <f t="shared" si="4"/>
        <v>#DIV/0!</v>
      </c>
      <c r="N26" s="116"/>
      <c r="O26" s="116"/>
      <c r="P26" s="60"/>
    </row>
    <row r="27" spans="1:16" ht="39.950000000000003" customHeight="1" x14ac:dyDescent="0.25">
      <c r="A27" s="58"/>
      <c r="B27" s="59"/>
      <c r="C27" s="134"/>
      <c r="D27" s="123"/>
      <c r="E27" s="123"/>
      <c r="F27" s="123"/>
      <c r="G27" s="123"/>
      <c r="H27" s="124">
        <f t="shared" si="0"/>
        <v>0</v>
      </c>
      <c r="I27" s="123"/>
      <c r="J27" s="125" t="e">
        <f t="shared" si="1"/>
        <v>#DIV/0!</v>
      </c>
      <c r="K27" s="126" t="e">
        <f t="shared" si="2"/>
        <v>#DIV/0!</v>
      </c>
      <c r="L27" s="126" t="e">
        <f t="shared" si="3"/>
        <v>#DIV/0!</v>
      </c>
      <c r="M27" s="124" t="e">
        <f t="shared" si="4"/>
        <v>#DIV/0!</v>
      </c>
      <c r="N27" s="116"/>
      <c r="O27" s="116"/>
      <c r="P27" s="60"/>
    </row>
    <row r="28" spans="1:16" ht="39.950000000000003" customHeight="1" x14ac:dyDescent="0.25">
      <c r="A28" s="58"/>
      <c r="B28" s="59"/>
      <c r="C28" s="134"/>
      <c r="D28" s="123"/>
      <c r="E28" s="123"/>
      <c r="F28" s="123"/>
      <c r="G28" s="123"/>
      <c r="H28" s="124">
        <f t="shared" si="0"/>
        <v>0</v>
      </c>
      <c r="I28" s="123"/>
      <c r="J28" s="125" t="e">
        <f t="shared" si="1"/>
        <v>#DIV/0!</v>
      </c>
      <c r="K28" s="126" t="e">
        <f t="shared" si="2"/>
        <v>#DIV/0!</v>
      </c>
      <c r="L28" s="126" t="e">
        <f t="shared" si="3"/>
        <v>#DIV/0!</v>
      </c>
      <c r="M28" s="124" t="e">
        <f t="shared" si="4"/>
        <v>#DIV/0!</v>
      </c>
      <c r="N28" s="116"/>
      <c r="O28" s="116"/>
      <c r="P28" s="60"/>
    </row>
    <row r="29" spans="1:16" ht="39.950000000000003" customHeight="1" x14ac:dyDescent="0.25">
      <c r="A29" s="58"/>
      <c r="B29" s="59"/>
      <c r="C29" s="134"/>
      <c r="D29" s="123"/>
      <c r="E29" s="123"/>
      <c r="F29" s="123"/>
      <c r="G29" s="123"/>
      <c r="H29" s="124">
        <f t="shared" si="0"/>
        <v>0</v>
      </c>
      <c r="I29" s="123"/>
      <c r="J29" s="125" t="e">
        <f t="shared" si="1"/>
        <v>#DIV/0!</v>
      </c>
      <c r="K29" s="126" t="e">
        <f t="shared" si="2"/>
        <v>#DIV/0!</v>
      </c>
      <c r="L29" s="126" t="e">
        <f t="shared" si="3"/>
        <v>#DIV/0!</v>
      </c>
      <c r="M29" s="124" t="e">
        <f t="shared" si="4"/>
        <v>#DIV/0!</v>
      </c>
      <c r="N29" s="116"/>
      <c r="O29" s="116"/>
      <c r="P29" s="60"/>
    </row>
    <row r="30" spans="1:16" ht="39.950000000000003" customHeight="1" x14ac:dyDescent="0.25">
      <c r="A30" s="58"/>
      <c r="B30" s="59"/>
      <c r="C30" s="134"/>
      <c r="D30" s="123"/>
      <c r="E30" s="123"/>
      <c r="F30" s="123"/>
      <c r="G30" s="123"/>
      <c r="H30" s="124">
        <f t="shared" si="0"/>
        <v>0</v>
      </c>
      <c r="I30" s="123"/>
      <c r="J30" s="125" t="e">
        <f t="shared" si="1"/>
        <v>#DIV/0!</v>
      </c>
      <c r="K30" s="126" t="e">
        <f t="shared" si="2"/>
        <v>#DIV/0!</v>
      </c>
      <c r="L30" s="126" t="e">
        <f t="shared" si="3"/>
        <v>#DIV/0!</v>
      </c>
      <c r="M30" s="124" t="e">
        <f t="shared" si="4"/>
        <v>#DIV/0!</v>
      </c>
      <c r="N30" s="116"/>
      <c r="O30" s="116"/>
      <c r="P30" s="60"/>
    </row>
    <row r="31" spans="1:16" ht="39.950000000000003" customHeight="1" x14ac:dyDescent="0.25">
      <c r="A31" s="58"/>
      <c r="B31" s="59"/>
      <c r="C31" s="134"/>
      <c r="D31" s="123"/>
      <c r="E31" s="123"/>
      <c r="F31" s="123"/>
      <c r="G31" s="123"/>
      <c r="H31" s="124">
        <f t="shared" si="0"/>
        <v>0</v>
      </c>
      <c r="I31" s="123"/>
      <c r="J31" s="125" t="e">
        <f t="shared" si="1"/>
        <v>#DIV/0!</v>
      </c>
      <c r="K31" s="126" t="e">
        <f t="shared" si="2"/>
        <v>#DIV/0!</v>
      </c>
      <c r="L31" s="126" t="e">
        <f t="shared" si="3"/>
        <v>#DIV/0!</v>
      </c>
      <c r="M31" s="124" t="e">
        <f t="shared" si="4"/>
        <v>#DIV/0!</v>
      </c>
      <c r="N31" s="116"/>
      <c r="O31" s="116"/>
      <c r="P31" s="60"/>
    </row>
    <row r="32" spans="1:16" ht="39.950000000000003" customHeight="1" x14ac:dyDescent="0.25">
      <c r="A32" s="58"/>
      <c r="B32" s="59"/>
      <c r="C32" s="134"/>
      <c r="D32" s="123"/>
      <c r="E32" s="123"/>
      <c r="F32" s="123"/>
      <c r="G32" s="123"/>
      <c r="H32" s="124">
        <f t="shared" si="0"/>
        <v>0</v>
      </c>
      <c r="I32" s="123"/>
      <c r="J32" s="125" t="e">
        <f t="shared" si="1"/>
        <v>#DIV/0!</v>
      </c>
      <c r="K32" s="126" t="e">
        <f t="shared" si="2"/>
        <v>#DIV/0!</v>
      </c>
      <c r="L32" s="126" t="e">
        <f t="shared" si="3"/>
        <v>#DIV/0!</v>
      </c>
      <c r="M32" s="124" t="e">
        <f t="shared" si="4"/>
        <v>#DIV/0!</v>
      </c>
      <c r="N32" s="116"/>
      <c r="O32" s="116"/>
      <c r="P32" s="60"/>
    </row>
    <row r="33" spans="1:16" ht="39.950000000000003" customHeight="1" x14ac:dyDescent="0.25">
      <c r="A33" s="58"/>
      <c r="B33" s="59"/>
      <c r="C33" s="134"/>
      <c r="D33" s="123"/>
      <c r="E33" s="123"/>
      <c r="F33" s="123"/>
      <c r="G33" s="123"/>
      <c r="H33" s="124">
        <f t="shared" si="0"/>
        <v>0</v>
      </c>
      <c r="I33" s="123"/>
      <c r="J33" s="125" t="e">
        <f t="shared" si="1"/>
        <v>#DIV/0!</v>
      </c>
      <c r="K33" s="126" t="e">
        <f t="shared" si="2"/>
        <v>#DIV/0!</v>
      </c>
      <c r="L33" s="126" t="e">
        <f t="shared" si="3"/>
        <v>#DIV/0!</v>
      </c>
      <c r="M33" s="124" t="e">
        <f t="shared" si="4"/>
        <v>#DIV/0!</v>
      </c>
      <c r="N33" s="116"/>
      <c r="O33" s="116"/>
      <c r="P33" s="60"/>
    </row>
    <row r="34" spans="1:16" ht="39.950000000000003" customHeight="1" x14ac:dyDescent="0.25">
      <c r="A34" s="58"/>
      <c r="B34" s="59"/>
      <c r="C34" s="134"/>
      <c r="D34" s="123"/>
      <c r="E34" s="123"/>
      <c r="F34" s="123"/>
      <c r="G34" s="123"/>
      <c r="H34" s="124">
        <f t="shared" si="0"/>
        <v>0</v>
      </c>
      <c r="I34" s="123"/>
      <c r="J34" s="125" t="e">
        <f t="shared" si="1"/>
        <v>#DIV/0!</v>
      </c>
      <c r="K34" s="126" t="e">
        <f t="shared" si="2"/>
        <v>#DIV/0!</v>
      </c>
      <c r="L34" s="126" t="e">
        <f t="shared" si="3"/>
        <v>#DIV/0!</v>
      </c>
      <c r="M34" s="124" t="e">
        <f t="shared" si="4"/>
        <v>#DIV/0!</v>
      </c>
      <c r="N34" s="116"/>
      <c r="O34" s="116"/>
      <c r="P34" s="60"/>
    </row>
    <row r="35" spans="1:16" ht="39.950000000000003" customHeight="1" x14ac:dyDescent="0.25">
      <c r="A35" s="58"/>
      <c r="B35" s="59"/>
      <c r="C35" s="134"/>
      <c r="D35" s="123"/>
      <c r="E35" s="123"/>
      <c r="F35" s="123"/>
      <c r="G35" s="123"/>
      <c r="H35" s="124">
        <f t="shared" si="0"/>
        <v>0</v>
      </c>
      <c r="I35" s="123"/>
      <c r="J35" s="125" t="e">
        <f t="shared" si="1"/>
        <v>#DIV/0!</v>
      </c>
      <c r="K35" s="126" t="e">
        <f t="shared" si="2"/>
        <v>#DIV/0!</v>
      </c>
      <c r="L35" s="126" t="e">
        <f t="shared" si="3"/>
        <v>#DIV/0!</v>
      </c>
      <c r="M35" s="124" t="e">
        <f t="shared" si="4"/>
        <v>#DIV/0!</v>
      </c>
      <c r="N35" s="116"/>
      <c r="O35" s="116"/>
      <c r="P35" s="60"/>
    </row>
    <row r="36" spans="1:16" ht="39.950000000000003" customHeight="1" x14ac:dyDescent="0.25">
      <c r="A36" s="58"/>
      <c r="B36" s="59"/>
      <c r="C36" s="134"/>
      <c r="D36" s="123"/>
      <c r="E36" s="123"/>
      <c r="F36" s="123"/>
      <c r="G36" s="123"/>
      <c r="H36" s="124">
        <f t="shared" si="0"/>
        <v>0</v>
      </c>
      <c r="I36" s="123"/>
      <c r="J36" s="125" t="e">
        <f t="shared" si="1"/>
        <v>#DIV/0!</v>
      </c>
      <c r="K36" s="126" t="e">
        <f t="shared" si="2"/>
        <v>#DIV/0!</v>
      </c>
      <c r="L36" s="126" t="e">
        <f t="shared" si="3"/>
        <v>#DIV/0!</v>
      </c>
      <c r="M36" s="124" t="e">
        <f t="shared" si="4"/>
        <v>#DIV/0!</v>
      </c>
      <c r="N36" s="116"/>
      <c r="O36" s="116"/>
      <c r="P36" s="60"/>
    </row>
    <row r="37" spans="1:16" ht="39.950000000000003" customHeight="1" x14ac:dyDescent="0.25">
      <c r="A37" s="58"/>
      <c r="B37" s="59"/>
      <c r="C37" s="134"/>
      <c r="D37" s="123"/>
      <c r="E37" s="123"/>
      <c r="F37" s="123"/>
      <c r="G37" s="123"/>
      <c r="H37" s="124">
        <f t="shared" si="0"/>
        <v>0</v>
      </c>
      <c r="I37" s="123"/>
      <c r="J37" s="125" t="e">
        <f t="shared" si="1"/>
        <v>#DIV/0!</v>
      </c>
      <c r="K37" s="126" t="e">
        <f t="shared" si="2"/>
        <v>#DIV/0!</v>
      </c>
      <c r="L37" s="126" t="e">
        <f t="shared" si="3"/>
        <v>#DIV/0!</v>
      </c>
      <c r="M37" s="124" t="e">
        <f t="shared" si="4"/>
        <v>#DIV/0!</v>
      </c>
      <c r="N37" s="116"/>
      <c r="O37" s="116"/>
      <c r="P37" s="60"/>
    </row>
    <row r="38" spans="1:16" ht="39.950000000000003" customHeight="1" x14ac:dyDescent="0.25">
      <c r="A38" s="58"/>
      <c r="B38" s="59"/>
      <c r="C38" s="134"/>
      <c r="D38" s="123"/>
      <c r="E38" s="123"/>
      <c r="F38" s="123"/>
      <c r="G38" s="123"/>
      <c r="H38" s="124">
        <f t="shared" si="0"/>
        <v>0</v>
      </c>
      <c r="I38" s="123"/>
      <c r="J38" s="125" t="e">
        <f t="shared" si="1"/>
        <v>#DIV/0!</v>
      </c>
      <c r="K38" s="126" t="e">
        <f t="shared" si="2"/>
        <v>#DIV/0!</v>
      </c>
      <c r="L38" s="126" t="e">
        <f t="shared" si="3"/>
        <v>#DIV/0!</v>
      </c>
      <c r="M38" s="124" t="e">
        <f t="shared" si="4"/>
        <v>#DIV/0!</v>
      </c>
      <c r="N38" s="116"/>
      <c r="O38" s="116"/>
      <c r="P38" s="60"/>
    </row>
    <row r="39" spans="1:16" ht="39.950000000000003" customHeight="1" x14ac:dyDescent="0.25">
      <c r="A39" s="58"/>
      <c r="B39" s="59"/>
      <c r="C39" s="134"/>
      <c r="D39" s="123"/>
      <c r="E39" s="123"/>
      <c r="F39" s="123"/>
      <c r="G39" s="123"/>
      <c r="H39" s="124">
        <f t="shared" si="0"/>
        <v>0</v>
      </c>
      <c r="I39" s="123"/>
      <c r="J39" s="125" t="e">
        <f t="shared" si="1"/>
        <v>#DIV/0!</v>
      </c>
      <c r="K39" s="126" t="e">
        <f t="shared" si="2"/>
        <v>#DIV/0!</v>
      </c>
      <c r="L39" s="126" t="e">
        <f t="shared" si="3"/>
        <v>#DIV/0!</v>
      </c>
      <c r="M39" s="124" t="e">
        <f t="shared" si="4"/>
        <v>#DIV/0!</v>
      </c>
      <c r="N39" s="116"/>
      <c r="O39" s="116"/>
      <c r="P39" s="60"/>
    </row>
    <row r="40" spans="1:16" ht="39.950000000000003" customHeight="1" x14ac:dyDescent="0.25">
      <c r="A40" s="58"/>
      <c r="B40" s="59"/>
      <c r="C40" s="134"/>
      <c r="D40" s="123"/>
      <c r="E40" s="123"/>
      <c r="F40" s="123"/>
      <c r="G40" s="123"/>
      <c r="H40" s="124">
        <f t="shared" si="0"/>
        <v>0</v>
      </c>
      <c r="I40" s="123"/>
      <c r="J40" s="125" t="e">
        <f t="shared" si="1"/>
        <v>#DIV/0!</v>
      </c>
      <c r="K40" s="126" t="e">
        <f t="shared" si="2"/>
        <v>#DIV/0!</v>
      </c>
      <c r="L40" s="126" t="e">
        <f t="shared" si="3"/>
        <v>#DIV/0!</v>
      </c>
      <c r="M40" s="124" t="e">
        <f t="shared" si="4"/>
        <v>#DIV/0!</v>
      </c>
      <c r="N40" s="116"/>
      <c r="O40" s="116"/>
      <c r="P40" s="60"/>
    </row>
    <row r="41" spans="1:16" ht="39.950000000000003" customHeight="1" x14ac:dyDescent="0.25">
      <c r="A41" s="58"/>
      <c r="B41" s="59"/>
      <c r="C41" s="134"/>
      <c r="D41" s="123"/>
      <c r="E41" s="123"/>
      <c r="F41" s="123"/>
      <c r="G41" s="123"/>
      <c r="H41" s="124">
        <f t="shared" si="0"/>
        <v>0</v>
      </c>
      <c r="I41" s="123"/>
      <c r="J41" s="125" t="e">
        <f t="shared" si="1"/>
        <v>#DIV/0!</v>
      </c>
      <c r="K41" s="126" t="e">
        <f t="shared" si="2"/>
        <v>#DIV/0!</v>
      </c>
      <c r="L41" s="126" t="e">
        <f t="shared" si="3"/>
        <v>#DIV/0!</v>
      </c>
      <c r="M41" s="124" t="e">
        <f t="shared" si="4"/>
        <v>#DIV/0!</v>
      </c>
      <c r="N41" s="116"/>
      <c r="O41" s="116"/>
      <c r="P41" s="60"/>
    </row>
    <row r="42" spans="1:16" ht="39.950000000000003" customHeight="1" x14ac:dyDescent="0.25">
      <c r="A42" s="58"/>
      <c r="B42" s="59"/>
      <c r="C42" s="134"/>
      <c r="D42" s="123"/>
      <c r="E42" s="123"/>
      <c r="F42" s="123"/>
      <c r="G42" s="123"/>
      <c r="H42" s="124">
        <f t="shared" si="0"/>
        <v>0</v>
      </c>
      <c r="I42" s="123"/>
      <c r="J42" s="125" t="e">
        <f t="shared" si="1"/>
        <v>#DIV/0!</v>
      </c>
      <c r="K42" s="126" t="e">
        <f t="shared" si="2"/>
        <v>#DIV/0!</v>
      </c>
      <c r="L42" s="126" t="e">
        <f t="shared" si="3"/>
        <v>#DIV/0!</v>
      </c>
      <c r="M42" s="124" t="e">
        <f t="shared" si="4"/>
        <v>#DIV/0!</v>
      </c>
      <c r="N42" s="116"/>
      <c r="O42" s="116"/>
      <c r="P42" s="60"/>
    </row>
    <row r="43" spans="1:16" ht="39.950000000000003" customHeight="1" x14ac:dyDescent="0.25">
      <c r="A43" s="58"/>
      <c r="B43" s="59"/>
      <c r="C43" s="134"/>
      <c r="D43" s="123"/>
      <c r="E43" s="123"/>
      <c r="F43" s="123"/>
      <c r="G43" s="123"/>
      <c r="H43" s="124">
        <f t="shared" si="0"/>
        <v>0</v>
      </c>
      <c r="I43" s="123"/>
      <c r="J43" s="125" t="e">
        <f t="shared" si="1"/>
        <v>#DIV/0!</v>
      </c>
      <c r="K43" s="126" t="e">
        <f t="shared" si="2"/>
        <v>#DIV/0!</v>
      </c>
      <c r="L43" s="126" t="e">
        <f t="shared" si="3"/>
        <v>#DIV/0!</v>
      </c>
      <c r="M43" s="124" t="e">
        <f t="shared" si="4"/>
        <v>#DIV/0!</v>
      </c>
      <c r="N43" s="116"/>
      <c r="O43" s="116"/>
      <c r="P43" s="60"/>
    </row>
    <row r="44" spans="1:16" ht="39.950000000000003" customHeight="1" x14ac:dyDescent="0.25">
      <c r="A44" s="58"/>
      <c r="B44" s="59"/>
      <c r="C44" s="134"/>
      <c r="D44" s="123"/>
      <c r="E44" s="123"/>
      <c r="F44" s="123"/>
      <c r="G44" s="123"/>
      <c r="H44" s="124">
        <f t="shared" si="0"/>
        <v>0</v>
      </c>
      <c r="I44" s="123"/>
      <c r="J44" s="125" t="e">
        <f t="shared" si="1"/>
        <v>#DIV/0!</v>
      </c>
      <c r="K44" s="126" t="e">
        <f t="shared" si="2"/>
        <v>#DIV/0!</v>
      </c>
      <c r="L44" s="126" t="e">
        <f t="shared" si="3"/>
        <v>#DIV/0!</v>
      </c>
      <c r="M44" s="124" t="e">
        <f t="shared" si="4"/>
        <v>#DIV/0!</v>
      </c>
      <c r="N44" s="116"/>
      <c r="O44" s="116"/>
      <c r="P44" s="60"/>
    </row>
    <row r="45" spans="1:16" ht="39.950000000000003" customHeight="1" x14ac:dyDescent="0.25">
      <c r="A45" s="58"/>
      <c r="B45" s="59"/>
      <c r="C45" s="134"/>
      <c r="D45" s="123"/>
      <c r="E45" s="123"/>
      <c r="F45" s="123"/>
      <c r="G45" s="123"/>
      <c r="H45" s="124">
        <f t="shared" si="0"/>
        <v>0</v>
      </c>
      <c r="I45" s="123"/>
      <c r="J45" s="125" t="e">
        <f t="shared" si="1"/>
        <v>#DIV/0!</v>
      </c>
      <c r="K45" s="126" t="e">
        <f t="shared" si="2"/>
        <v>#DIV/0!</v>
      </c>
      <c r="L45" s="126" t="e">
        <f t="shared" si="3"/>
        <v>#DIV/0!</v>
      </c>
      <c r="M45" s="124" t="e">
        <f t="shared" si="4"/>
        <v>#DIV/0!</v>
      </c>
      <c r="N45" s="116"/>
      <c r="O45" s="116"/>
      <c r="P45" s="60"/>
    </row>
    <row r="46" spans="1:16" ht="39.950000000000003" customHeight="1" x14ac:dyDescent="0.25">
      <c r="A46" s="58"/>
      <c r="B46" s="59"/>
      <c r="C46" s="134"/>
      <c r="D46" s="123"/>
      <c r="E46" s="123"/>
      <c r="F46" s="123"/>
      <c r="G46" s="123"/>
      <c r="H46" s="124">
        <f t="shared" si="0"/>
        <v>0</v>
      </c>
      <c r="I46" s="123"/>
      <c r="J46" s="125" t="e">
        <f t="shared" si="1"/>
        <v>#DIV/0!</v>
      </c>
      <c r="K46" s="126" t="e">
        <f t="shared" si="2"/>
        <v>#DIV/0!</v>
      </c>
      <c r="L46" s="126" t="e">
        <f t="shared" si="3"/>
        <v>#DIV/0!</v>
      </c>
      <c r="M46" s="124" t="e">
        <f t="shared" si="4"/>
        <v>#DIV/0!</v>
      </c>
      <c r="N46" s="116"/>
      <c r="O46" s="116"/>
      <c r="P46" s="60"/>
    </row>
    <row r="47" spans="1:16" ht="39.950000000000003" customHeight="1" x14ac:dyDescent="0.25">
      <c r="A47" s="58"/>
      <c r="B47" s="59"/>
      <c r="C47" s="134"/>
      <c r="D47" s="123"/>
      <c r="E47" s="123"/>
      <c r="F47" s="123"/>
      <c r="G47" s="123"/>
      <c r="H47" s="124">
        <f t="shared" si="0"/>
        <v>0</v>
      </c>
      <c r="I47" s="123"/>
      <c r="J47" s="125" t="e">
        <f t="shared" si="1"/>
        <v>#DIV/0!</v>
      </c>
      <c r="K47" s="126" t="e">
        <f t="shared" si="2"/>
        <v>#DIV/0!</v>
      </c>
      <c r="L47" s="126" t="e">
        <f t="shared" si="3"/>
        <v>#DIV/0!</v>
      </c>
      <c r="M47" s="124" t="e">
        <f t="shared" si="4"/>
        <v>#DIV/0!</v>
      </c>
      <c r="N47" s="116"/>
      <c r="O47" s="116"/>
      <c r="P47" s="60"/>
    </row>
    <row r="48" spans="1:16" ht="39.950000000000003" customHeight="1" x14ac:dyDescent="0.25">
      <c r="A48" s="58"/>
      <c r="B48" s="59"/>
      <c r="C48" s="134"/>
      <c r="D48" s="123"/>
      <c r="E48" s="123"/>
      <c r="F48" s="123"/>
      <c r="G48" s="123"/>
      <c r="H48" s="124">
        <f t="shared" si="0"/>
        <v>0</v>
      </c>
      <c r="I48" s="123"/>
      <c r="J48" s="125" t="e">
        <f t="shared" si="1"/>
        <v>#DIV/0!</v>
      </c>
      <c r="K48" s="126" t="e">
        <f t="shared" si="2"/>
        <v>#DIV/0!</v>
      </c>
      <c r="L48" s="126" t="e">
        <f t="shared" si="3"/>
        <v>#DIV/0!</v>
      </c>
      <c r="M48" s="124" t="e">
        <f t="shared" si="4"/>
        <v>#DIV/0!</v>
      </c>
      <c r="N48" s="116"/>
      <c r="O48" s="116"/>
      <c r="P48" s="60"/>
    </row>
    <row r="49" spans="1:16" ht="39.950000000000003" customHeight="1" x14ac:dyDescent="0.25">
      <c r="A49" s="58"/>
      <c r="B49" s="59"/>
      <c r="C49" s="134"/>
      <c r="D49" s="123"/>
      <c r="E49" s="123"/>
      <c r="F49" s="123"/>
      <c r="G49" s="123"/>
      <c r="H49" s="124">
        <f t="shared" si="0"/>
        <v>0</v>
      </c>
      <c r="I49" s="123"/>
      <c r="J49" s="125" t="e">
        <f t="shared" si="1"/>
        <v>#DIV/0!</v>
      </c>
      <c r="K49" s="126" t="e">
        <f t="shared" si="2"/>
        <v>#DIV/0!</v>
      </c>
      <c r="L49" s="126" t="e">
        <f t="shared" si="3"/>
        <v>#DIV/0!</v>
      </c>
      <c r="M49" s="124" t="e">
        <f t="shared" si="4"/>
        <v>#DIV/0!</v>
      </c>
      <c r="N49" s="116"/>
      <c r="O49" s="116"/>
      <c r="P49" s="60"/>
    </row>
    <row r="50" spans="1:16" ht="39.950000000000003" customHeight="1" x14ac:dyDescent="0.25">
      <c r="A50" s="58"/>
      <c r="B50" s="59"/>
      <c r="C50" s="134"/>
      <c r="D50" s="123"/>
      <c r="E50" s="123"/>
      <c r="F50" s="123"/>
      <c r="G50" s="123"/>
      <c r="H50" s="124">
        <f t="shared" si="0"/>
        <v>0</v>
      </c>
      <c r="I50" s="123"/>
      <c r="J50" s="125" t="e">
        <f t="shared" si="1"/>
        <v>#DIV/0!</v>
      </c>
      <c r="K50" s="126" t="e">
        <f t="shared" si="2"/>
        <v>#DIV/0!</v>
      </c>
      <c r="L50" s="126" t="e">
        <f t="shared" si="3"/>
        <v>#DIV/0!</v>
      </c>
      <c r="M50" s="124" t="e">
        <f t="shared" si="4"/>
        <v>#DIV/0!</v>
      </c>
      <c r="N50" s="116"/>
      <c r="O50" s="116"/>
      <c r="P50" s="60"/>
    </row>
    <row r="51" spans="1:16" ht="39.950000000000003" customHeight="1" x14ac:dyDescent="0.25">
      <c r="A51" s="58"/>
      <c r="B51" s="59"/>
      <c r="C51" s="134"/>
      <c r="D51" s="123"/>
      <c r="E51" s="123"/>
      <c r="F51" s="123"/>
      <c r="G51" s="123"/>
      <c r="H51" s="124">
        <f t="shared" si="0"/>
        <v>0</v>
      </c>
      <c r="I51" s="123"/>
      <c r="J51" s="125" t="e">
        <f t="shared" si="1"/>
        <v>#DIV/0!</v>
      </c>
      <c r="K51" s="126" t="e">
        <f t="shared" si="2"/>
        <v>#DIV/0!</v>
      </c>
      <c r="L51" s="126" t="e">
        <f t="shared" si="3"/>
        <v>#DIV/0!</v>
      </c>
      <c r="M51" s="124" t="e">
        <f t="shared" si="4"/>
        <v>#DIV/0!</v>
      </c>
      <c r="N51" s="116"/>
      <c r="O51" s="116"/>
      <c r="P51" s="60"/>
    </row>
    <row r="52" spans="1:16" ht="39.950000000000003" customHeight="1" x14ac:dyDescent="0.25">
      <c r="A52" s="58"/>
      <c r="B52" s="59"/>
      <c r="C52" s="134"/>
      <c r="D52" s="123"/>
      <c r="E52" s="123"/>
      <c r="F52" s="123"/>
      <c r="G52" s="123"/>
      <c r="H52" s="124">
        <f t="shared" si="0"/>
        <v>0</v>
      </c>
      <c r="I52" s="123"/>
      <c r="J52" s="125" t="e">
        <f t="shared" si="1"/>
        <v>#DIV/0!</v>
      </c>
      <c r="K52" s="126" t="e">
        <f t="shared" si="2"/>
        <v>#DIV/0!</v>
      </c>
      <c r="L52" s="126" t="e">
        <f t="shared" si="3"/>
        <v>#DIV/0!</v>
      </c>
      <c r="M52" s="124" t="e">
        <f t="shared" si="4"/>
        <v>#DIV/0!</v>
      </c>
      <c r="N52" s="116"/>
      <c r="O52" s="116"/>
      <c r="P52" s="60"/>
    </row>
    <row r="53" spans="1:16" ht="39.950000000000003" customHeight="1" x14ac:dyDescent="0.25">
      <c r="A53" s="58"/>
      <c r="B53" s="59"/>
      <c r="C53" s="134"/>
      <c r="D53" s="123"/>
      <c r="E53" s="123"/>
      <c r="F53" s="123"/>
      <c r="G53" s="123"/>
      <c r="H53" s="124">
        <f t="shared" si="0"/>
        <v>0</v>
      </c>
      <c r="I53" s="123"/>
      <c r="J53" s="125" t="e">
        <f t="shared" si="1"/>
        <v>#DIV/0!</v>
      </c>
      <c r="K53" s="126" t="e">
        <f t="shared" si="2"/>
        <v>#DIV/0!</v>
      </c>
      <c r="L53" s="126" t="e">
        <f t="shared" si="3"/>
        <v>#DIV/0!</v>
      </c>
      <c r="M53" s="124" t="e">
        <f t="shared" si="4"/>
        <v>#DIV/0!</v>
      </c>
      <c r="N53" s="116"/>
      <c r="O53" s="116"/>
      <c r="P53" s="60"/>
    </row>
    <row r="54" spans="1:16" ht="39.950000000000003" customHeight="1" x14ac:dyDescent="0.25">
      <c r="A54" s="58"/>
      <c r="B54" s="59"/>
      <c r="C54" s="134"/>
      <c r="D54" s="123"/>
      <c r="E54" s="123"/>
      <c r="F54" s="123"/>
      <c r="G54" s="123"/>
      <c r="H54" s="124">
        <f t="shared" si="0"/>
        <v>0</v>
      </c>
      <c r="I54" s="123"/>
      <c r="J54" s="125" t="e">
        <f t="shared" si="1"/>
        <v>#DIV/0!</v>
      </c>
      <c r="K54" s="126" t="e">
        <f t="shared" si="2"/>
        <v>#DIV/0!</v>
      </c>
      <c r="L54" s="126" t="e">
        <f t="shared" si="3"/>
        <v>#DIV/0!</v>
      </c>
      <c r="M54" s="124" t="e">
        <f t="shared" si="4"/>
        <v>#DIV/0!</v>
      </c>
      <c r="N54" s="116"/>
      <c r="O54" s="116"/>
      <c r="P54" s="60"/>
    </row>
    <row r="55" spans="1:16" ht="39.950000000000003" customHeight="1" x14ac:dyDescent="0.25">
      <c r="A55" s="58"/>
      <c r="B55" s="59"/>
      <c r="C55" s="134"/>
      <c r="D55" s="123"/>
      <c r="E55" s="123"/>
      <c r="F55" s="123"/>
      <c r="G55" s="123"/>
      <c r="H55" s="124">
        <f t="shared" si="0"/>
        <v>0</v>
      </c>
      <c r="I55" s="123"/>
      <c r="J55" s="125" t="e">
        <f t="shared" si="1"/>
        <v>#DIV/0!</v>
      </c>
      <c r="K55" s="126" t="e">
        <f t="shared" si="2"/>
        <v>#DIV/0!</v>
      </c>
      <c r="L55" s="126" t="e">
        <f t="shared" si="3"/>
        <v>#DIV/0!</v>
      </c>
      <c r="M55" s="124" t="e">
        <f t="shared" si="4"/>
        <v>#DIV/0!</v>
      </c>
      <c r="N55" s="116"/>
      <c r="O55" s="116"/>
      <c r="P55" s="60"/>
    </row>
    <row r="56" spans="1:16" ht="39.950000000000003" customHeight="1" x14ac:dyDescent="0.25">
      <c r="A56" s="58"/>
      <c r="B56" s="59"/>
      <c r="C56" s="134"/>
      <c r="D56" s="123"/>
      <c r="E56" s="123"/>
      <c r="F56" s="123"/>
      <c r="G56" s="123"/>
      <c r="H56" s="124">
        <f t="shared" si="0"/>
        <v>0</v>
      </c>
      <c r="I56" s="123"/>
      <c r="J56" s="125" t="e">
        <f t="shared" si="1"/>
        <v>#DIV/0!</v>
      </c>
      <c r="K56" s="126" t="e">
        <f t="shared" si="2"/>
        <v>#DIV/0!</v>
      </c>
      <c r="L56" s="126" t="e">
        <f t="shared" si="3"/>
        <v>#DIV/0!</v>
      </c>
      <c r="M56" s="124" t="e">
        <f t="shared" si="4"/>
        <v>#DIV/0!</v>
      </c>
      <c r="N56" s="116"/>
      <c r="O56" s="116"/>
      <c r="P56" s="60"/>
    </row>
    <row r="57" spans="1:16" ht="39.950000000000003" customHeight="1" x14ac:dyDescent="0.25">
      <c r="A57" s="58"/>
      <c r="B57" s="59"/>
      <c r="C57" s="134"/>
      <c r="D57" s="123"/>
      <c r="E57" s="123"/>
      <c r="F57" s="123"/>
      <c r="G57" s="123"/>
      <c r="H57" s="124">
        <f t="shared" si="0"/>
        <v>0</v>
      </c>
      <c r="I57" s="123"/>
      <c r="J57" s="125" t="e">
        <f t="shared" si="1"/>
        <v>#DIV/0!</v>
      </c>
      <c r="K57" s="126" t="e">
        <f t="shared" si="2"/>
        <v>#DIV/0!</v>
      </c>
      <c r="L57" s="126" t="e">
        <f t="shared" si="3"/>
        <v>#DIV/0!</v>
      </c>
      <c r="M57" s="124" t="e">
        <f t="shared" si="4"/>
        <v>#DIV/0!</v>
      </c>
      <c r="N57" s="116"/>
      <c r="O57" s="116"/>
      <c r="P57" s="60"/>
    </row>
    <row r="58" spans="1:16" ht="39.950000000000003" customHeight="1" x14ac:dyDescent="0.25">
      <c r="A58" s="58"/>
      <c r="B58" s="59"/>
      <c r="C58" s="134"/>
      <c r="D58" s="123"/>
      <c r="E58" s="123"/>
      <c r="F58" s="123"/>
      <c r="G58" s="123"/>
      <c r="H58" s="124">
        <f t="shared" si="0"/>
        <v>0</v>
      </c>
      <c r="I58" s="123"/>
      <c r="J58" s="125" t="e">
        <f t="shared" si="1"/>
        <v>#DIV/0!</v>
      </c>
      <c r="K58" s="126" t="e">
        <f t="shared" si="2"/>
        <v>#DIV/0!</v>
      </c>
      <c r="L58" s="126" t="e">
        <f t="shared" si="3"/>
        <v>#DIV/0!</v>
      </c>
      <c r="M58" s="124" t="e">
        <f t="shared" si="4"/>
        <v>#DIV/0!</v>
      </c>
      <c r="N58" s="116"/>
      <c r="O58" s="116"/>
      <c r="P58" s="60"/>
    </row>
    <row r="59" spans="1:16" ht="39.950000000000003" customHeight="1" x14ac:dyDescent="0.25">
      <c r="A59" s="58"/>
      <c r="B59" s="59"/>
      <c r="C59" s="134"/>
      <c r="D59" s="123"/>
      <c r="E59" s="123"/>
      <c r="F59" s="123"/>
      <c r="G59" s="123"/>
      <c r="H59" s="124">
        <f t="shared" si="0"/>
        <v>0</v>
      </c>
      <c r="I59" s="123"/>
      <c r="J59" s="125" t="e">
        <f t="shared" si="1"/>
        <v>#DIV/0!</v>
      </c>
      <c r="K59" s="126" t="e">
        <f t="shared" si="2"/>
        <v>#DIV/0!</v>
      </c>
      <c r="L59" s="126" t="e">
        <f t="shared" si="3"/>
        <v>#DIV/0!</v>
      </c>
      <c r="M59" s="124" t="e">
        <f t="shared" si="4"/>
        <v>#DIV/0!</v>
      </c>
      <c r="N59" s="116"/>
      <c r="O59" s="116"/>
      <c r="P59" s="60"/>
    </row>
    <row r="60" spans="1:16" ht="39.950000000000003" customHeight="1" x14ac:dyDescent="0.25">
      <c r="A60" s="58"/>
      <c r="B60" s="59"/>
      <c r="C60" s="134"/>
      <c r="D60" s="123"/>
      <c r="E60" s="123"/>
      <c r="F60" s="123"/>
      <c r="G60" s="123"/>
      <c r="H60" s="124">
        <f t="shared" si="0"/>
        <v>0</v>
      </c>
      <c r="I60" s="123"/>
      <c r="J60" s="125" t="e">
        <f t="shared" si="1"/>
        <v>#DIV/0!</v>
      </c>
      <c r="K60" s="126" t="e">
        <f t="shared" si="2"/>
        <v>#DIV/0!</v>
      </c>
      <c r="L60" s="126" t="e">
        <f t="shared" si="3"/>
        <v>#DIV/0!</v>
      </c>
      <c r="M60" s="124" t="e">
        <f t="shared" si="4"/>
        <v>#DIV/0!</v>
      </c>
      <c r="N60" s="116"/>
      <c r="O60" s="116"/>
      <c r="P60" s="60"/>
    </row>
    <row r="61" spans="1:16" ht="39.950000000000003" customHeight="1" x14ac:dyDescent="0.25">
      <c r="A61" s="58"/>
      <c r="B61" s="59"/>
      <c r="C61" s="134"/>
      <c r="D61" s="123"/>
      <c r="E61" s="123"/>
      <c r="F61" s="123"/>
      <c r="G61" s="123"/>
      <c r="H61" s="124">
        <f t="shared" si="0"/>
        <v>0</v>
      </c>
      <c r="I61" s="123"/>
      <c r="J61" s="125" t="e">
        <f t="shared" si="1"/>
        <v>#DIV/0!</v>
      </c>
      <c r="K61" s="126" t="e">
        <f t="shared" si="2"/>
        <v>#DIV/0!</v>
      </c>
      <c r="L61" s="126" t="e">
        <f t="shared" si="3"/>
        <v>#DIV/0!</v>
      </c>
      <c r="M61" s="124" t="e">
        <f t="shared" si="4"/>
        <v>#DIV/0!</v>
      </c>
      <c r="N61" s="116"/>
      <c r="O61" s="116"/>
      <c r="P61" s="60"/>
    </row>
    <row r="62" spans="1:16" ht="39.950000000000003" customHeight="1" x14ac:dyDescent="0.25">
      <c r="A62" s="58"/>
      <c r="B62" s="59"/>
      <c r="C62" s="134"/>
      <c r="D62" s="123"/>
      <c r="E62" s="123"/>
      <c r="F62" s="123"/>
      <c r="G62" s="123"/>
      <c r="H62" s="124">
        <f t="shared" si="0"/>
        <v>0</v>
      </c>
      <c r="I62" s="123"/>
      <c r="J62" s="125" t="e">
        <f t="shared" si="1"/>
        <v>#DIV/0!</v>
      </c>
      <c r="K62" s="126" t="e">
        <f t="shared" si="2"/>
        <v>#DIV/0!</v>
      </c>
      <c r="L62" s="126" t="e">
        <f t="shared" si="3"/>
        <v>#DIV/0!</v>
      </c>
      <c r="M62" s="124" t="e">
        <f t="shared" si="4"/>
        <v>#DIV/0!</v>
      </c>
      <c r="N62" s="116"/>
      <c r="O62" s="116"/>
      <c r="P62" s="60"/>
    </row>
    <row r="63" spans="1:16" ht="39.950000000000003" customHeight="1" x14ac:dyDescent="0.25">
      <c r="A63" s="58"/>
      <c r="B63" s="59"/>
      <c r="C63" s="134"/>
      <c r="D63" s="123"/>
      <c r="E63" s="123"/>
      <c r="F63" s="123"/>
      <c r="G63" s="123"/>
      <c r="H63" s="124">
        <f t="shared" si="0"/>
        <v>0</v>
      </c>
      <c r="I63" s="123"/>
      <c r="J63" s="125" t="e">
        <f t="shared" si="1"/>
        <v>#DIV/0!</v>
      </c>
      <c r="K63" s="126" t="e">
        <f t="shared" si="2"/>
        <v>#DIV/0!</v>
      </c>
      <c r="L63" s="126" t="e">
        <f t="shared" si="3"/>
        <v>#DIV/0!</v>
      </c>
      <c r="M63" s="124" t="e">
        <f t="shared" si="4"/>
        <v>#DIV/0!</v>
      </c>
      <c r="N63" s="116"/>
      <c r="O63" s="116"/>
      <c r="P63" s="60"/>
    </row>
    <row r="64" spans="1:16" ht="39.950000000000003" customHeight="1" x14ac:dyDescent="0.25">
      <c r="A64" s="58"/>
      <c r="B64" s="59"/>
      <c r="C64" s="134"/>
      <c r="D64" s="123"/>
      <c r="E64" s="123"/>
      <c r="F64" s="123"/>
      <c r="G64" s="123"/>
      <c r="H64" s="124">
        <f t="shared" si="0"/>
        <v>0</v>
      </c>
      <c r="I64" s="123"/>
      <c r="J64" s="125" t="e">
        <f t="shared" si="1"/>
        <v>#DIV/0!</v>
      </c>
      <c r="K64" s="126" t="e">
        <f t="shared" si="2"/>
        <v>#DIV/0!</v>
      </c>
      <c r="L64" s="126" t="e">
        <f t="shared" si="3"/>
        <v>#DIV/0!</v>
      </c>
      <c r="M64" s="124" t="e">
        <f t="shared" si="4"/>
        <v>#DIV/0!</v>
      </c>
      <c r="N64" s="116"/>
      <c r="O64" s="116"/>
      <c r="P64" s="60"/>
    </row>
    <row r="65" spans="1:16" ht="39.950000000000003" customHeight="1" x14ac:dyDescent="0.25">
      <c r="A65" s="58"/>
      <c r="B65" s="59"/>
      <c r="C65" s="134"/>
      <c r="D65" s="123"/>
      <c r="E65" s="123"/>
      <c r="F65" s="123"/>
      <c r="G65" s="123"/>
      <c r="H65" s="124">
        <f t="shared" si="0"/>
        <v>0</v>
      </c>
      <c r="I65" s="123"/>
      <c r="J65" s="125" t="e">
        <f t="shared" si="1"/>
        <v>#DIV/0!</v>
      </c>
      <c r="K65" s="126" t="e">
        <f t="shared" si="2"/>
        <v>#DIV/0!</v>
      </c>
      <c r="L65" s="126" t="e">
        <f t="shared" si="3"/>
        <v>#DIV/0!</v>
      </c>
      <c r="M65" s="124" t="e">
        <f t="shared" si="4"/>
        <v>#DIV/0!</v>
      </c>
      <c r="N65" s="116"/>
      <c r="O65" s="116"/>
      <c r="P65" s="60"/>
    </row>
    <row r="66" spans="1:16" ht="39.950000000000003" customHeight="1" x14ac:dyDescent="0.25">
      <c r="A66" s="58"/>
      <c r="B66" s="59"/>
      <c r="C66" s="134"/>
      <c r="D66" s="123"/>
      <c r="E66" s="123"/>
      <c r="F66" s="123"/>
      <c r="G66" s="123"/>
      <c r="H66" s="124">
        <f t="shared" si="0"/>
        <v>0</v>
      </c>
      <c r="I66" s="123"/>
      <c r="J66" s="125" t="e">
        <f t="shared" si="1"/>
        <v>#DIV/0!</v>
      </c>
      <c r="K66" s="126" t="e">
        <f t="shared" si="2"/>
        <v>#DIV/0!</v>
      </c>
      <c r="L66" s="126" t="e">
        <f t="shared" si="3"/>
        <v>#DIV/0!</v>
      </c>
      <c r="M66" s="124" t="e">
        <f t="shared" si="4"/>
        <v>#DIV/0!</v>
      </c>
      <c r="N66" s="116"/>
      <c r="O66" s="116"/>
      <c r="P66" s="60"/>
    </row>
    <row r="67" spans="1:16" ht="39.950000000000003" customHeight="1" x14ac:dyDescent="0.25">
      <c r="A67" s="58"/>
      <c r="B67" s="59"/>
      <c r="C67" s="134"/>
      <c r="D67" s="123"/>
      <c r="E67" s="123"/>
      <c r="F67" s="123"/>
      <c r="G67" s="123"/>
      <c r="H67" s="124">
        <f t="shared" si="0"/>
        <v>0</v>
      </c>
      <c r="I67" s="123"/>
      <c r="J67" s="125" t="e">
        <f t="shared" si="1"/>
        <v>#DIV/0!</v>
      </c>
      <c r="K67" s="126" t="e">
        <f t="shared" si="2"/>
        <v>#DIV/0!</v>
      </c>
      <c r="L67" s="126" t="e">
        <f t="shared" si="3"/>
        <v>#DIV/0!</v>
      </c>
      <c r="M67" s="124" t="e">
        <f t="shared" si="4"/>
        <v>#DIV/0!</v>
      </c>
      <c r="N67" s="116"/>
      <c r="O67" s="116"/>
      <c r="P67" s="60"/>
    </row>
    <row r="68" spans="1:16" ht="39.950000000000003" customHeight="1" x14ac:dyDescent="0.25">
      <c r="A68" s="58"/>
      <c r="B68" s="59"/>
      <c r="C68" s="134"/>
      <c r="D68" s="123"/>
      <c r="E68" s="123"/>
      <c r="F68" s="123"/>
      <c r="G68" s="123"/>
      <c r="H68" s="124">
        <f t="shared" si="0"/>
        <v>0</v>
      </c>
      <c r="I68" s="123"/>
      <c r="J68" s="125" t="e">
        <f t="shared" si="1"/>
        <v>#DIV/0!</v>
      </c>
      <c r="K68" s="126" t="e">
        <f t="shared" si="2"/>
        <v>#DIV/0!</v>
      </c>
      <c r="L68" s="126" t="e">
        <f t="shared" si="3"/>
        <v>#DIV/0!</v>
      </c>
      <c r="M68" s="124" t="e">
        <f t="shared" si="4"/>
        <v>#DIV/0!</v>
      </c>
      <c r="N68" s="116"/>
      <c r="O68" s="116"/>
      <c r="P68" s="60"/>
    </row>
    <row r="69" spans="1:16" ht="39.950000000000003" customHeight="1" x14ac:dyDescent="0.25">
      <c r="A69" s="58"/>
      <c r="B69" s="59"/>
      <c r="C69" s="134"/>
      <c r="D69" s="123"/>
      <c r="E69" s="123"/>
      <c r="F69" s="123"/>
      <c r="G69" s="123"/>
      <c r="H69" s="124">
        <f t="shared" si="0"/>
        <v>0</v>
      </c>
      <c r="I69" s="123"/>
      <c r="J69" s="125" t="e">
        <f t="shared" si="1"/>
        <v>#DIV/0!</v>
      </c>
      <c r="K69" s="126" t="e">
        <f t="shared" si="2"/>
        <v>#DIV/0!</v>
      </c>
      <c r="L69" s="126" t="e">
        <f t="shared" si="3"/>
        <v>#DIV/0!</v>
      </c>
      <c r="M69" s="124" t="e">
        <f t="shared" si="4"/>
        <v>#DIV/0!</v>
      </c>
      <c r="N69" s="116"/>
      <c r="O69" s="116"/>
      <c r="P69" s="60"/>
    </row>
    <row r="70" spans="1:16" ht="39.950000000000003" customHeight="1" x14ac:dyDescent="0.25">
      <c r="A70" s="58"/>
      <c r="B70" s="59"/>
      <c r="C70" s="134"/>
      <c r="D70" s="123"/>
      <c r="E70" s="123"/>
      <c r="F70" s="123"/>
      <c r="G70" s="123"/>
      <c r="H70" s="124">
        <f t="shared" si="0"/>
        <v>0</v>
      </c>
      <c r="I70" s="123"/>
      <c r="J70" s="125" t="e">
        <f t="shared" si="1"/>
        <v>#DIV/0!</v>
      </c>
      <c r="K70" s="126" t="e">
        <f t="shared" si="2"/>
        <v>#DIV/0!</v>
      </c>
      <c r="L70" s="126" t="e">
        <f t="shared" si="3"/>
        <v>#DIV/0!</v>
      </c>
      <c r="M70" s="124" t="e">
        <f t="shared" si="4"/>
        <v>#DIV/0!</v>
      </c>
      <c r="N70" s="116"/>
      <c r="O70" s="116"/>
      <c r="P70" s="60"/>
    </row>
    <row r="71" spans="1:16" ht="39.950000000000003" customHeight="1" x14ac:dyDescent="0.25">
      <c r="A71" s="58"/>
      <c r="B71" s="59"/>
      <c r="C71" s="134"/>
      <c r="D71" s="123"/>
      <c r="E71" s="123"/>
      <c r="F71" s="123"/>
      <c r="G71" s="123"/>
      <c r="H71" s="124">
        <f t="shared" si="0"/>
        <v>0</v>
      </c>
      <c r="I71" s="123"/>
      <c r="J71" s="125" t="e">
        <f t="shared" si="1"/>
        <v>#DIV/0!</v>
      </c>
      <c r="K71" s="126" t="e">
        <f t="shared" si="2"/>
        <v>#DIV/0!</v>
      </c>
      <c r="L71" s="126" t="e">
        <f t="shared" si="3"/>
        <v>#DIV/0!</v>
      </c>
      <c r="M71" s="124" t="e">
        <f t="shared" si="4"/>
        <v>#DIV/0!</v>
      </c>
      <c r="N71" s="116"/>
      <c r="O71" s="116"/>
      <c r="P71" s="60"/>
    </row>
    <row r="72" spans="1:16" ht="39.950000000000003" customHeight="1" x14ac:dyDescent="0.25">
      <c r="A72" s="58"/>
      <c r="B72" s="59"/>
      <c r="C72" s="134"/>
      <c r="D72" s="123"/>
      <c r="E72" s="123"/>
      <c r="F72" s="123"/>
      <c r="G72" s="123"/>
      <c r="H72" s="124">
        <f t="shared" si="0"/>
        <v>0</v>
      </c>
      <c r="I72" s="123"/>
      <c r="J72" s="125" t="e">
        <f t="shared" si="1"/>
        <v>#DIV/0!</v>
      </c>
      <c r="K72" s="126" t="e">
        <f t="shared" si="2"/>
        <v>#DIV/0!</v>
      </c>
      <c r="L72" s="126" t="e">
        <f t="shared" si="3"/>
        <v>#DIV/0!</v>
      </c>
      <c r="M72" s="124" t="e">
        <f t="shared" si="4"/>
        <v>#DIV/0!</v>
      </c>
      <c r="N72" s="116"/>
      <c r="O72" s="116"/>
      <c r="P72" s="60"/>
    </row>
    <row r="73" spans="1:16" ht="39.950000000000003" customHeight="1" x14ac:dyDescent="0.25">
      <c r="A73" s="58"/>
      <c r="B73" s="59"/>
      <c r="C73" s="134"/>
      <c r="D73" s="123"/>
      <c r="E73" s="123"/>
      <c r="F73" s="123"/>
      <c r="G73" s="123"/>
      <c r="H73" s="124">
        <f t="shared" si="0"/>
        <v>0</v>
      </c>
      <c r="I73" s="123"/>
      <c r="J73" s="125" t="e">
        <f t="shared" si="1"/>
        <v>#DIV/0!</v>
      </c>
      <c r="K73" s="126" t="e">
        <f t="shared" si="2"/>
        <v>#DIV/0!</v>
      </c>
      <c r="L73" s="126" t="e">
        <f t="shared" si="3"/>
        <v>#DIV/0!</v>
      </c>
      <c r="M73" s="124" t="e">
        <f t="shared" si="4"/>
        <v>#DIV/0!</v>
      </c>
      <c r="N73" s="116"/>
      <c r="O73" s="116"/>
      <c r="P73" s="60"/>
    </row>
    <row r="74" spans="1:16" ht="39.950000000000003" customHeight="1" x14ac:dyDescent="0.25">
      <c r="A74" s="58"/>
      <c r="B74" s="59"/>
      <c r="C74" s="134"/>
      <c r="D74" s="123"/>
      <c r="E74" s="123"/>
      <c r="F74" s="123"/>
      <c r="G74" s="123"/>
      <c r="H74" s="124">
        <f t="shared" si="0"/>
        <v>0</v>
      </c>
      <c r="I74" s="123"/>
      <c r="J74" s="125" t="e">
        <f t="shared" si="1"/>
        <v>#DIV/0!</v>
      </c>
      <c r="K74" s="126" t="e">
        <f t="shared" si="2"/>
        <v>#DIV/0!</v>
      </c>
      <c r="L74" s="126" t="e">
        <f t="shared" si="3"/>
        <v>#DIV/0!</v>
      </c>
      <c r="M74" s="124" t="e">
        <f t="shared" si="4"/>
        <v>#DIV/0!</v>
      </c>
      <c r="N74" s="116"/>
      <c r="O74" s="116"/>
      <c r="P74" s="60"/>
    </row>
    <row r="75" spans="1:16" ht="39.950000000000003" customHeight="1" x14ac:dyDescent="0.25">
      <c r="A75" s="58"/>
      <c r="B75" s="59"/>
      <c r="C75" s="134"/>
      <c r="D75" s="123"/>
      <c r="E75" s="123"/>
      <c r="F75" s="123"/>
      <c r="G75" s="123"/>
      <c r="H75" s="124">
        <f t="shared" si="0"/>
        <v>0</v>
      </c>
      <c r="I75" s="123"/>
      <c r="J75" s="125" t="e">
        <f t="shared" si="1"/>
        <v>#DIV/0!</v>
      </c>
      <c r="K75" s="126" t="e">
        <f t="shared" si="2"/>
        <v>#DIV/0!</v>
      </c>
      <c r="L75" s="126" t="e">
        <f t="shared" si="3"/>
        <v>#DIV/0!</v>
      </c>
      <c r="M75" s="124" t="e">
        <f t="shared" si="4"/>
        <v>#DIV/0!</v>
      </c>
      <c r="N75" s="116"/>
      <c r="O75" s="116"/>
      <c r="P75" s="60"/>
    </row>
    <row r="76" spans="1:16" ht="39.950000000000003" customHeight="1" x14ac:dyDescent="0.25">
      <c r="A76" s="58"/>
      <c r="B76" s="59"/>
      <c r="C76" s="134"/>
      <c r="D76" s="123"/>
      <c r="E76" s="123"/>
      <c r="F76" s="123"/>
      <c r="G76" s="123"/>
      <c r="H76" s="124">
        <f t="shared" si="0"/>
        <v>0</v>
      </c>
      <c r="I76" s="123"/>
      <c r="J76" s="125" t="e">
        <f t="shared" si="1"/>
        <v>#DIV/0!</v>
      </c>
      <c r="K76" s="126" t="e">
        <f t="shared" si="2"/>
        <v>#DIV/0!</v>
      </c>
      <c r="L76" s="126" t="e">
        <f t="shared" si="3"/>
        <v>#DIV/0!</v>
      </c>
      <c r="M76" s="124" t="e">
        <f t="shared" si="4"/>
        <v>#DIV/0!</v>
      </c>
      <c r="N76" s="116"/>
      <c r="O76" s="116"/>
      <c r="P76" s="60"/>
    </row>
    <row r="77" spans="1:16" ht="39.950000000000003" customHeight="1" x14ac:dyDescent="0.25">
      <c r="A77" s="58"/>
      <c r="B77" s="59"/>
      <c r="C77" s="134"/>
      <c r="D77" s="123"/>
      <c r="E77" s="123"/>
      <c r="F77" s="123"/>
      <c r="G77" s="123"/>
      <c r="H77" s="124">
        <f t="shared" si="0"/>
        <v>0</v>
      </c>
      <c r="I77" s="123"/>
      <c r="J77" s="125" t="e">
        <f t="shared" si="1"/>
        <v>#DIV/0!</v>
      </c>
      <c r="K77" s="126" t="e">
        <f t="shared" si="2"/>
        <v>#DIV/0!</v>
      </c>
      <c r="L77" s="126" t="e">
        <f t="shared" si="3"/>
        <v>#DIV/0!</v>
      </c>
      <c r="M77" s="124" t="e">
        <f t="shared" si="4"/>
        <v>#DIV/0!</v>
      </c>
      <c r="N77" s="116"/>
      <c r="O77" s="116"/>
      <c r="P77" s="60"/>
    </row>
    <row r="78" spans="1:16" ht="39.950000000000003" customHeight="1" x14ac:dyDescent="0.25">
      <c r="A78" s="58"/>
      <c r="B78" s="59"/>
      <c r="C78" s="134"/>
      <c r="D78" s="123"/>
      <c r="E78" s="123"/>
      <c r="F78" s="123"/>
      <c r="G78" s="123"/>
      <c r="H78" s="124">
        <f t="shared" si="0"/>
        <v>0</v>
      </c>
      <c r="I78" s="123"/>
      <c r="J78" s="125" t="e">
        <f t="shared" si="1"/>
        <v>#DIV/0!</v>
      </c>
      <c r="K78" s="126" t="e">
        <f t="shared" si="2"/>
        <v>#DIV/0!</v>
      </c>
      <c r="L78" s="126" t="e">
        <f t="shared" si="3"/>
        <v>#DIV/0!</v>
      </c>
      <c r="M78" s="124" t="e">
        <f t="shared" si="4"/>
        <v>#DIV/0!</v>
      </c>
      <c r="N78" s="116"/>
      <c r="O78" s="116"/>
      <c r="P78" s="60"/>
    </row>
    <row r="79" spans="1:16" ht="39.950000000000003" customHeight="1" x14ac:dyDescent="0.25">
      <c r="A79" s="58"/>
      <c r="B79" s="59"/>
      <c r="C79" s="134"/>
      <c r="D79" s="123"/>
      <c r="E79" s="123"/>
      <c r="F79" s="123"/>
      <c r="G79" s="123"/>
      <c r="H79" s="124">
        <f t="shared" si="0"/>
        <v>0</v>
      </c>
      <c r="I79" s="123"/>
      <c r="J79" s="125" t="e">
        <f t="shared" si="1"/>
        <v>#DIV/0!</v>
      </c>
      <c r="K79" s="126" t="e">
        <f t="shared" si="2"/>
        <v>#DIV/0!</v>
      </c>
      <c r="L79" s="126" t="e">
        <f t="shared" si="3"/>
        <v>#DIV/0!</v>
      </c>
      <c r="M79" s="124" t="e">
        <f t="shared" si="4"/>
        <v>#DIV/0!</v>
      </c>
      <c r="N79" s="116"/>
      <c r="O79" s="116"/>
      <c r="P79" s="60"/>
    </row>
    <row r="80" spans="1:16" ht="39.950000000000003" customHeight="1" thickBot="1" x14ac:dyDescent="0.3">
      <c r="A80" s="61"/>
      <c r="B80" s="59"/>
      <c r="C80" s="135"/>
      <c r="D80" s="127"/>
      <c r="E80" s="127"/>
      <c r="F80" s="127"/>
      <c r="G80" s="127"/>
      <c r="H80" s="128">
        <f t="shared" si="0"/>
        <v>0</v>
      </c>
      <c r="I80" s="127"/>
      <c r="J80" s="129" t="e">
        <f t="shared" si="1"/>
        <v>#DIV/0!</v>
      </c>
      <c r="K80" s="130" t="e">
        <f t="shared" si="2"/>
        <v>#DIV/0!</v>
      </c>
      <c r="L80" s="130" t="e">
        <f t="shared" si="3"/>
        <v>#DIV/0!</v>
      </c>
      <c r="M80" s="131" t="e">
        <f t="shared" si="4"/>
        <v>#DIV/0!</v>
      </c>
      <c r="N80" s="117"/>
      <c r="O80" s="117"/>
      <c r="P80" s="62"/>
    </row>
  </sheetData>
  <sheetProtection sheet="1" formatCells="0" formatColumns="0" formatRows="0" selectLockedCells="1" sort="0" autoFilter="0"/>
  <mergeCells count="2">
    <mergeCell ref="A9:J9"/>
    <mergeCell ref="A17:P17"/>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10ED2FCC-2D30-498C-80BC-6696AAC56440}">
          <x14:formula1>
            <xm:f>Desplegables!$G$18:$G$19</xm:f>
          </x14:formula1>
          <xm:sqref>B19:B80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0081-EFDE-4ADC-A4C8-C63AE159027D}">
  <dimension ref="A1:AV247"/>
  <sheetViews>
    <sheetView topLeftCell="A3" zoomScale="70" zoomScaleNormal="70" workbookViewId="0">
      <selection activeCell="A17" sqref="A17"/>
    </sheetView>
  </sheetViews>
  <sheetFormatPr baseColWidth="10" defaultColWidth="10.85546875" defaultRowHeight="15" x14ac:dyDescent="0.25"/>
  <cols>
    <col min="1" max="1" width="42" style="82" customWidth="1"/>
    <col min="2" max="2" width="38.85546875" style="82" customWidth="1"/>
    <col min="3" max="3" width="33.5703125" style="83" customWidth="1"/>
    <col min="4" max="4" width="50" style="83" customWidth="1"/>
    <col min="5" max="5" width="40.42578125" style="83" customWidth="1"/>
    <col min="6" max="6" width="34.85546875" style="82" bestFit="1" customWidth="1"/>
    <col min="7" max="7" width="36.85546875" style="82" customWidth="1"/>
    <col min="8" max="8" width="38.42578125" style="82" bestFit="1" customWidth="1"/>
    <col min="9" max="9" width="29.140625" style="84" customWidth="1"/>
    <col min="10" max="10" width="26.85546875" style="84" customWidth="1"/>
    <col min="11" max="11" width="28.85546875" style="82" customWidth="1"/>
    <col min="12" max="12" width="24.85546875" style="82" bestFit="1" customWidth="1"/>
    <col min="13" max="13" width="40.85546875" style="83" customWidth="1"/>
    <col min="14" max="14" width="39.42578125" style="83" customWidth="1"/>
    <col min="15" max="15" width="42.42578125" style="82" customWidth="1"/>
    <col min="16" max="16384" width="10.85546875" style="66"/>
  </cols>
  <sheetData>
    <row r="1" spans="1:48" hidden="1" x14ac:dyDescent="0.25">
      <c r="A1" s="66"/>
      <c r="B1" s="66"/>
      <c r="C1" s="66"/>
      <c r="D1" s="66"/>
      <c r="E1" s="66"/>
      <c r="F1" s="66"/>
      <c r="G1" s="66"/>
      <c r="H1" s="66"/>
      <c r="I1" s="66"/>
      <c r="J1" s="66"/>
      <c r="K1" s="66"/>
      <c r="L1" s="66"/>
      <c r="M1" s="66"/>
      <c r="N1" s="66"/>
      <c r="O1" s="66"/>
    </row>
    <row r="2" spans="1:48" hidden="1" x14ac:dyDescent="0.25">
      <c r="A2" s="66"/>
      <c r="B2" s="66"/>
      <c r="C2" s="66"/>
      <c r="D2" s="66"/>
      <c r="E2" s="66"/>
      <c r="F2" s="66"/>
      <c r="G2" s="66"/>
      <c r="H2" s="66"/>
      <c r="I2" s="66"/>
      <c r="J2" s="66"/>
      <c r="K2" s="66"/>
      <c r="L2" s="66"/>
      <c r="M2" s="66"/>
      <c r="N2" s="66"/>
      <c r="O2" s="66"/>
    </row>
    <row r="3" spans="1:48" ht="124.5" customHeight="1" thickBot="1" x14ac:dyDescent="0.3">
      <c r="A3" s="66"/>
      <c r="B3" s="66"/>
      <c r="C3" s="66"/>
      <c r="D3" s="66"/>
      <c r="E3" s="66"/>
      <c r="F3" s="66"/>
      <c r="G3" s="66"/>
      <c r="H3" s="66"/>
      <c r="I3" s="66"/>
      <c r="J3" s="66"/>
      <c r="K3" s="66"/>
      <c r="L3" s="66"/>
      <c r="M3" s="66"/>
      <c r="N3" s="66"/>
      <c r="O3" s="66"/>
    </row>
    <row r="4" spans="1:48" ht="30.75" thickBot="1" x14ac:dyDescent="0.3">
      <c r="A4" s="21" t="s">
        <v>0</v>
      </c>
      <c r="B4" s="22" t="s">
        <v>1</v>
      </c>
      <c r="C4" s="22" t="s">
        <v>2</v>
      </c>
      <c r="D4" s="22" t="s">
        <v>6</v>
      </c>
      <c r="E4" s="22" t="s">
        <v>3</v>
      </c>
      <c r="F4" s="22" t="s">
        <v>4</v>
      </c>
      <c r="G4" s="22" t="s">
        <v>5</v>
      </c>
      <c r="H4" s="23" t="s">
        <v>23</v>
      </c>
      <c r="I4" s="66"/>
      <c r="J4" s="66"/>
      <c r="K4" s="66"/>
      <c r="L4" s="66"/>
      <c r="M4" s="66"/>
      <c r="N4" s="66"/>
      <c r="O4" s="66"/>
    </row>
    <row r="5" spans="1:48" ht="79.5" customHeight="1" thickBot="1" x14ac:dyDescent="0.3">
      <c r="A5" s="20" t="str">
        <f>IF('Datos generales'!F32=0,"Debe seleccionar primero un expediente en la hoja ""Datos generales""",'Datos generales'!F32)</f>
        <v>Debe seleccionar primero un expediente en la hoja "Datos generales"</v>
      </c>
      <c r="B5" s="24" t="str">
        <f>IF('Datos generales'!G32=0,"",'Datos generales'!G32)</f>
        <v/>
      </c>
      <c r="C5" s="25" t="str">
        <f>IF('Datos generales'!H32=0,"",'Datos generales'!H32)</f>
        <v/>
      </c>
      <c r="D5" s="25" t="str">
        <f>IF('Datos generales'!I32=0,"",'Datos generales'!I32)</f>
        <v/>
      </c>
      <c r="E5" s="25" t="str">
        <f>IF('Datos generales'!J32=0,"",'Datos generales'!J32)</f>
        <v/>
      </c>
      <c r="F5" s="24" t="str">
        <f>IF('Datos generales'!K32=0,"",'Datos generales'!K32)</f>
        <v/>
      </c>
      <c r="G5" s="25" t="str">
        <f>IF('Datos generales'!L32=0,"",'Datos generales'!L32)</f>
        <v/>
      </c>
      <c r="H5" s="26" t="str">
        <f>IF('Datos generales'!M32="","",'Datos generales'!M32)</f>
        <v/>
      </c>
      <c r="I5" s="66"/>
      <c r="J5" s="66"/>
      <c r="K5" s="66"/>
      <c r="L5" s="66"/>
      <c r="M5" s="66"/>
      <c r="N5" s="66"/>
      <c r="O5" s="66"/>
    </row>
    <row r="6" spans="1:48" x14ac:dyDescent="0.25">
      <c r="A6" s="67"/>
      <c r="B6" s="67"/>
      <c r="C6" s="67"/>
      <c r="D6" s="67"/>
      <c r="E6" s="67"/>
      <c r="F6" s="67"/>
      <c r="G6" s="67"/>
      <c r="H6" s="67"/>
      <c r="I6" s="66"/>
      <c r="J6" s="66"/>
      <c r="K6" s="66"/>
      <c r="L6" s="66"/>
      <c r="M6" s="66"/>
      <c r="N6" s="66"/>
      <c r="O6" s="66"/>
    </row>
    <row r="7" spans="1:48" x14ac:dyDescent="0.25">
      <c r="A7" s="67"/>
      <c r="B7" s="67"/>
      <c r="C7" s="67"/>
      <c r="D7" s="67"/>
      <c r="E7" s="67"/>
      <c r="F7" s="67"/>
      <c r="G7" s="67"/>
      <c r="H7" s="67"/>
      <c r="I7" s="66"/>
      <c r="J7" s="66"/>
      <c r="K7" s="66"/>
      <c r="L7" s="66"/>
      <c r="M7" s="66"/>
      <c r="N7" s="66"/>
      <c r="O7" s="66"/>
    </row>
    <row r="8" spans="1:48" ht="15.75" thickBot="1" x14ac:dyDescent="0.3">
      <c r="A8" s="67"/>
      <c r="B8" s="67"/>
      <c r="C8" s="67"/>
      <c r="D8" s="67"/>
      <c r="E8" s="67"/>
      <c r="F8" s="67"/>
      <c r="G8" s="67"/>
      <c r="H8" s="67"/>
      <c r="I8" s="66"/>
      <c r="J8" s="66"/>
      <c r="K8" s="66"/>
      <c r="L8" s="66"/>
      <c r="M8" s="66"/>
      <c r="N8" s="66"/>
      <c r="O8" s="66"/>
    </row>
    <row r="9" spans="1:48" ht="159" customHeight="1" thickBot="1" x14ac:dyDescent="0.3">
      <c r="A9" s="166" t="s">
        <v>312</v>
      </c>
      <c r="B9" s="167"/>
      <c r="C9" s="167"/>
      <c r="D9" s="167"/>
      <c r="E9" s="167"/>
      <c r="F9" s="167"/>
      <c r="G9" s="167"/>
      <c r="H9" s="168"/>
      <c r="I9" s="66"/>
      <c r="J9" s="66"/>
      <c r="K9" s="66"/>
      <c r="L9" s="66"/>
      <c r="M9" s="66"/>
      <c r="N9" s="66"/>
      <c r="O9" s="66"/>
    </row>
    <row r="10" spans="1:48" s="68" customFormat="1" x14ac:dyDescent="0.25">
      <c r="A10" s="67"/>
      <c r="B10" s="67"/>
      <c r="C10" s="67"/>
      <c r="D10" s="67"/>
      <c r="E10" s="67"/>
      <c r="F10" s="67"/>
      <c r="G10" s="67"/>
      <c r="H10" s="67"/>
    </row>
    <row r="11" spans="1:48" s="68" customFormat="1" x14ac:dyDescent="0.25">
      <c r="A11" s="67"/>
      <c r="B11" s="67"/>
      <c r="C11" s="67"/>
      <c r="D11" s="67"/>
      <c r="E11" s="67"/>
      <c r="F11" s="67"/>
      <c r="G11" s="67"/>
      <c r="H11" s="67"/>
    </row>
    <row r="12" spans="1:48" x14ac:dyDescent="0.25">
      <c r="A12" s="67"/>
      <c r="B12" s="67"/>
      <c r="C12" s="67"/>
      <c r="D12" s="67"/>
      <c r="E12" s="67"/>
      <c r="F12" s="67"/>
      <c r="G12" s="67"/>
      <c r="H12" s="67"/>
      <c r="I12" s="66"/>
      <c r="J12" s="66"/>
      <c r="K12" s="66"/>
      <c r="L12" s="66"/>
      <c r="M12" s="66"/>
      <c r="N12" s="66"/>
      <c r="O12" s="66"/>
    </row>
    <row r="13" spans="1:48" x14ac:dyDescent="0.25">
      <c r="A13" s="67"/>
      <c r="B13" s="67"/>
      <c r="C13" s="67"/>
      <c r="D13" s="67"/>
      <c r="E13" s="67"/>
      <c r="F13" s="67"/>
      <c r="G13" s="67"/>
      <c r="H13" s="67"/>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row>
    <row r="14" spans="1:48" ht="15.75" thickBot="1" x14ac:dyDescent="0.3">
      <c r="A14" s="67"/>
      <c r="B14" s="67"/>
      <c r="C14" s="67"/>
      <c r="D14" s="67"/>
      <c r="E14" s="67"/>
      <c r="F14" s="67"/>
      <c r="G14" s="67"/>
      <c r="H14" s="67"/>
      <c r="I14" s="66"/>
      <c r="J14" s="66"/>
      <c r="K14" s="66"/>
      <c r="L14" s="66"/>
      <c r="M14" s="66"/>
      <c r="N14" s="66"/>
      <c r="O14" s="66"/>
    </row>
    <row r="15" spans="1:48" ht="16.5" thickBot="1" x14ac:dyDescent="0.3">
      <c r="A15" s="169" t="s">
        <v>17</v>
      </c>
      <c r="B15" s="170"/>
      <c r="C15" s="170"/>
      <c r="D15" s="170"/>
      <c r="E15" s="170"/>
      <c r="F15" s="176"/>
      <c r="G15" s="35" t="s">
        <v>313</v>
      </c>
      <c r="H15" s="67"/>
      <c r="I15" s="67"/>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row>
    <row r="16" spans="1:48" ht="59.1" customHeight="1" thickBot="1" x14ac:dyDescent="0.3">
      <c r="A16" s="33" t="s">
        <v>323</v>
      </c>
      <c r="B16" s="39" t="s">
        <v>331</v>
      </c>
      <c r="C16" s="33" t="s">
        <v>347</v>
      </c>
      <c r="D16" s="41" t="s">
        <v>18</v>
      </c>
      <c r="E16" s="33" t="s">
        <v>9</v>
      </c>
      <c r="F16" s="40" t="s">
        <v>12</v>
      </c>
      <c r="G16" s="40" t="s">
        <v>348</v>
      </c>
      <c r="H16" s="67"/>
      <c r="I16" s="67"/>
      <c r="J16" s="66"/>
      <c r="K16" s="66"/>
      <c r="L16" s="66"/>
      <c r="M16" s="66"/>
      <c r="N16" s="66"/>
      <c r="O16" s="66"/>
    </row>
    <row r="17" spans="1:48" ht="39.950000000000003" customHeight="1" x14ac:dyDescent="0.25">
      <c r="A17" s="88"/>
      <c r="B17" s="89"/>
      <c r="C17" s="90"/>
      <c r="D17" s="90"/>
      <c r="E17" s="91"/>
      <c r="F17" s="92"/>
      <c r="G17" s="93"/>
      <c r="H17" s="67"/>
      <c r="I17" s="6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row>
    <row r="18" spans="1:48" ht="39.950000000000003" customHeight="1" x14ac:dyDescent="0.25">
      <c r="A18" s="72"/>
      <c r="B18" s="73"/>
      <c r="D18" s="74"/>
      <c r="E18" s="38"/>
      <c r="F18" s="94"/>
      <c r="G18" s="95"/>
      <c r="H18" s="67"/>
      <c r="I18" s="67"/>
      <c r="J18" s="66"/>
      <c r="K18" s="66"/>
      <c r="L18" s="66"/>
      <c r="M18" s="66"/>
      <c r="N18" s="66"/>
      <c r="O18" s="66"/>
    </row>
    <row r="19" spans="1:48" ht="39.950000000000003" customHeight="1" x14ac:dyDescent="0.25">
      <c r="A19" s="72"/>
      <c r="B19" s="73"/>
      <c r="C19" s="74"/>
      <c r="D19" s="74"/>
      <c r="E19" s="38"/>
      <c r="F19" s="94"/>
      <c r="G19" s="96"/>
      <c r="H19" s="67"/>
      <c r="I19" s="67"/>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row>
    <row r="20" spans="1:48" ht="39.950000000000003" customHeight="1" x14ac:dyDescent="0.25">
      <c r="A20" s="72"/>
      <c r="B20" s="73"/>
      <c r="C20" s="74"/>
      <c r="D20" s="74"/>
      <c r="E20" s="38"/>
      <c r="F20" s="94"/>
      <c r="G20" s="96"/>
      <c r="H20" s="67"/>
      <c r="I20" s="67"/>
      <c r="J20" s="66"/>
      <c r="K20" s="66"/>
      <c r="L20" s="66"/>
      <c r="M20" s="66"/>
      <c r="N20" s="66"/>
      <c r="O20" s="66"/>
    </row>
    <row r="21" spans="1:48" ht="39.950000000000003" customHeight="1" x14ac:dyDescent="0.25">
      <c r="A21" s="72"/>
      <c r="B21" s="73"/>
      <c r="C21" s="74"/>
      <c r="D21" s="74"/>
      <c r="E21" s="38"/>
      <c r="F21" s="94"/>
      <c r="G21" s="96"/>
      <c r="H21" s="67"/>
      <c r="I21" s="67"/>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row>
    <row r="22" spans="1:48" ht="39.950000000000003" customHeight="1" x14ac:dyDescent="0.25">
      <c r="A22" s="72"/>
      <c r="B22" s="73"/>
      <c r="C22" s="74"/>
      <c r="D22" s="74"/>
      <c r="E22" s="38"/>
      <c r="F22" s="94"/>
      <c r="G22" s="96"/>
      <c r="H22" s="67"/>
      <c r="I22" s="67"/>
      <c r="J22" s="66"/>
      <c r="K22" s="66"/>
      <c r="L22" s="66"/>
      <c r="M22" s="66"/>
      <c r="N22" s="66"/>
      <c r="O22" s="66"/>
    </row>
    <row r="23" spans="1:48" ht="39.950000000000003" customHeight="1" x14ac:dyDescent="0.25">
      <c r="A23" s="72"/>
      <c r="B23" s="73"/>
      <c r="C23" s="74"/>
      <c r="D23" s="74"/>
      <c r="E23" s="38"/>
      <c r="F23" s="94"/>
      <c r="G23" s="96"/>
      <c r="H23" s="67"/>
      <c r="I23" s="67"/>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row>
    <row r="24" spans="1:48" ht="39.950000000000003" customHeight="1" x14ac:dyDescent="0.25">
      <c r="A24" s="72"/>
      <c r="B24" s="73"/>
      <c r="C24" s="74"/>
      <c r="D24" s="74"/>
      <c r="E24" s="38"/>
      <c r="F24" s="94"/>
      <c r="G24" s="96"/>
      <c r="H24" s="67"/>
      <c r="I24" s="67"/>
      <c r="J24" s="66"/>
      <c r="K24" s="66"/>
      <c r="L24" s="66"/>
      <c r="M24" s="66"/>
      <c r="N24" s="66"/>
      <c r="O24" s="66"/>
    </row>
    <row r="25" spans="1:48" ht="39.950000000000003" customHeight="1" x14ac:dyDescent="0.25">
      <c r="A25" s="72"/>
      <c r="B25" s="73"/>
      <c r="C25" s="74"/>
      <c r="D25" s="74"/>
      <c r="E25" s="38"/>
      <c r="F25" s="94"/>
      <c r="G25" s="96"/>
      <c r="H25" s="67"/>
      <c r="I25" s="67"/>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row>
    <row r="26" spans="1:48" ht="39.950000000000003" customHeight="1" x14ac:dyDescent="0.25">
      <c r="A26" s="72"/>
      <c r="B26" s="73"/>
      <c r="C26" s="74"/>
      <c r="D26" s="74"/>
      <c r="E26" s="38"/>
      <c r="F26" s="94"/>
      <c r="G26" s="96"/>
      <c r="H26" s="67"/>
      <c r="I26" s="67"/>
      <c r="J26" s="66"/>
      <c r="K26" s="66"/>
      <c r="L26" s="66"/>
      <c r="M26" s="66"/>
      <c r="N26" s="66"/>
      <c r="O26" s="66"/>
    </row>
    <row r="27" spans="1:48" ht="39.950000000000003" customHeight="1" x14ac:dyDescent="0.25">
      <c r="A27" s="72"/>
      <c r="B27" s="73"/>
      <c r="C27" s="74"/>
      <c r="D27" s="74"/>
      <c r="E27" s="38"/>
      <c r="F27" s="94"/>
      <c r="G27" s="96"/>
      <c r="H27" s="67"/>
      <c r="I27" s="67"/>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row>
    <row r="28" spans="1:48" ht="39.950000000000003" customHeight="1" x14ac:dyDescent="0.25">
      <c r="A28" s="72"/>
      <c r="B28" s="73"/>
      <c r="C28" s="74"/>
      <c r="D28" s="74"/>
      <c r="E28" s="38"/>
      <c r="F28" s="94"/>
      <c r="G28" s="96"/>
      <c r="H28" s="67"/>
      <c r="I28" s="67"/>
      <c r="J28" s="66"/>
      <c r="K28" s="66"/>
      <c r="L28" s="66"/>
      <c r="M28" s="66"/>
      <c r="N28" s="66"/>
      <c r="O28" s="66"/>
    </row>
    <row r="29" spans="1:48" ht="39.950000000000003" customHeight="1" x14ac:dyDescent="0.25">
      <c r="A29" s="72"/>
      <c r="B29" s="73"/>
      <c r="C29" s="74"/>
      <c r="D29" s="74"/>
      <c r="E29" s="38"/>
      <c r="F29" s="94"/>
      <c r="G29" s="96"/>
      <c r="H29" s="67"/>
      <c r="I29" s="67"/>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row>
    <row r="30" spans="1:48" ht="39.950000000000003" customHeight="1" x14ac:dyDescent="0.25">
      <c r="A30" s="72"/>
      <c r="B30" s="73"/>
      <c r="C30" s="74"/>
      <c r="D30" s="74"/>
      <c r="E30" s="38"/>
      <c r="F30" s="94"/>
      <c r="G30" s="96"/>
      <c r="H30" s="67"/>
      <c r="I30" s="67"/>
      <c r="J30" s="66"/>
      <c r="K30" s="66"/>
      <c r="L30" s="66"/>
      <c r="M30" s="66"/>
      <c r="N30" s="66"/>
      <c r="O30" s="66"/>
    </row>
    <row r="31" spans="1:48" ht="39.950000000000003" customHeight="1" x14ac:dyDescent="0.25">
      <c r="A31" s="72"/>
      <c r="B31" s="73"/>
      <c r="C31" s="74"/>
      <c r="D31" s="74"/>
      <c r="E31" s="38"/>
      <c r="F31" s="94"/>
      <c r="G31" s="96"/>
      <c r="H31" s="67"/>
      <c r="I31" s="67"/>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row>
    <row r="32" spans="1:48" ht="39.950000000000003" customHeight="1" x14ac:dyDescent="0.25">
      <c r="A32" s="72"/>
      <c r="B32" s="73"/>
      <c r="C32" s="74"/>
      <c r="D32" s="74"/>
      <c r="E32" s="38"/>
      <c r="F32" s="94"/>
      <c r="G32" s="96"/>
      <c r="H32" s="67"/>
      <c r="I32" s="67"/>
      <c r="J32" s="66"/>
      <c r="K32" s="66"/>
      <c r="L32" s="66"/>
      <c r="M32" s="66"/>
      <c r="N32" s="66"/>
      <c r="O32" s="66"/>
    </row>
    <row r="33" spans="1:48" ht="39.950000000000003" customHeight="1" x14ac:dyDescent="0.25">
      <c r="A33" s="72"/>
      <c r="B33" s="73"/>
      <c r="C33" s="74"/>
      <c r="D33" s="74"/>
      <c r="E33" s="38"/>
      <c r="F33" s="94"/>
      <c r="G33" s="96"/>
      <c r="H33" s="67"/>
      <c r="I33" s="67"/>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row>
    <row r="34" spans="1:48" ht="39.950000000000003" customHeight="1" x14ac:dyDescent="0.25">
      <c r="A34" s="72"/>
      <c r="B34" s="73"/>
      <c r="C34" s="74"/>
      <c r="D34" s="74"/>
      <c r="E34" s="38"/>
      <c r="F34" s="94"/>
      <c r="G34" s="96"/>
      <c r="H34" s="67"/>
      <c r="I34" s="67"/>
      <c r="J34" s="66"/>
      <c r="K34" s="66"/>
      <c r="L34" s="66"/>
      <c r="M34" s="66"/>
      <c r="N34" s="66"/>
      <c r="O34" s="66"/>
    </row>
    <row r="35" spans="1:48" ht="39.950000000000003" customHeight="1" x14ac:dyDescent="0.25">
      <c r="A35" s="72"/>
      <c r="B35" s="73"/>
      <c r="C35" s="74"/>
      <c r="D35" s="74"/>
      <c r="E35" s="38"/>
      <c r="F35" s="94"/>
      <c r="G35" s="96"/>
      <c r="H35" s="67"/>
      <c r="I35" s="67"/>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row>
    <row r="36" spans="1:48" ht="39.950000000000003" customHeight="1" x14ac:dyDescent="0.25">
      <c r="A36" s="72"/>
      <c r="B36" s="73"/>
      <c r="C36" s="74"/>
      <c r="D36" s="74"/>
      <c r="E36" s="38"/>
      <c r="F36" s="94"/>
      <c r="G36" s="96"/>
      <c r="H36" s="67"/>
      <c r="I36" s="67"/>
      <c r="J36" s="66"/>
      <c r="K36" s="66"/>
      <c r="L36" s="66"/>
      <c r="M36" s="66"/>
      <c r="N36" s="66"/>
      <c r="O36" s="66"/>
    </row>
    <row r="37" spans="1:48" ht="39.950000000000003" customHeight="1" x14ac:dyDescent="0.25">
      <c r="A37" s="72"/>
      <c r="B37" s="73"/>
      <c r="C37" s="74"/>
      <c r="D37" s="74"/>
      <c r="E37" s="38"/>
      <c r="F37" s="94"/>
      <c r="G37" s="96"/>
      <c r="H37" s="67"/>
      <c r="I37" s="67"/>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row>
    <row r="38" spans="1:48" ht="39.950000000000003" customHeight="1" x14ac:dyDescent="0.25">
      <c r="A38" s="72"/>
      <c r="B38" s="73"/>
      <c r="C38" s="74"/>
      <c r="D38" s="74"/>
      <c r="E38" s="38"/>
      <c r="F38" s="94"/>
      <c r="G38" s="96"/>
      <c r="H38" s="67"/>
      <c r="I38" s="67"/>
      <c r="J38" s="66"/>
      <c r="K38" s="66"/>
      <c r="L38" s="66"/>
      <c r="M38" s="66"/>
      <c r="N38" s="66"/>
      <c r="O38" s="66"/>
    </row>
    <row r="39" spans="1:48" ht="39.950000000000003" customHeight="1" x14ac:dyDescent="0.25">
      <c r="A39" s="72"/>
      <c r="B39" s="73"/>
      <c r="C39" s="74"/>
      <c r="D39" s="74"/>
      <c r="E39" s="38"/>
      <c r="F39" s="94"/>
      <c r="G39" s="96"/>
      <c r="H39" s="67"/>
      <c r="I39" s="67"/>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row>
    <row r="40" spans="1:48" ht="39.950000000000003" customHeight="1" x14ac:dyDescent="0.25">
      <c r="A40" s="72"/>
      <c r="B40" s="73"/>
      <c r="C40" s="74"/>
      <c r="D40" s="74"/>
      <c r="E40" s="38"/>
      <c r="F40" s="94"/>
      <c r="G40" s="96"/>
      <c r="H40" s="67"/>
      <c r="I40" s="67"/>
      <c r="J40" s="66"/>
      <c r="K40" s="66"/>
      <c r="L40" s="66"/>
      <c r="M40" s="66"/>
      <c r="N40" s="66"/>
      <c r="O40" s="66"/>
    </row>
    <row r="41" spans="1:48" ht="39.950000000000003" customHeight="1" x14ac:dyDescent="0.25">
      <c r="A41" s="72"/>
      <c r="B41" s="73"/>
      <c r="C41" s="74"/>
      <c r="D41" s="74"/>
      <c r="E41" s="38"/>
      <c r="F41" s="94"/>
      <c r="G41" s="96"/>
      <c r="H41" s="67"/>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row>
    <row r="42" spans="1:48" ht="39.950000000000003" customHeight="1" x14ac:dyDescent="0.25">
      <c r="A42" s="72"/>
      <c r="B42" s="73"/>
      <c r="C42" s="74"/>
      <c r="D42" s="74"/>
      <c r="E42" s="38"/>
      <c r="F42" s="94"/>
      <c r="G42" s="96"/>
      <c r="H42" s="67"/>
      <c r="I42" s="67"/>
      <c r="J42" s="66"/>
      <c r="K42" s="66"/>
      <c r="L42" s="66"/>
      <c r="M42" s="66"/>
      <c r="N42" s="66"/>
      <c r="O42" s="66"/>
    </row>
    <row r="43" spans="1:48" ht="39.950000000000003" customHeight="1" x14ac:dyDescent="0.25">
      <c r="A43" s="72"/>
      <c r="B43" s="73"/>
      <c r="C43" s="74"/>
      <c r="D43" s="74"/>
      <c r="E43" s="38"/>
      <c r="F43" s="94"/>
      <c r="G43" s="96"/>
      <c r="H43" s="67"/>
      <c r="I43" s="67"/>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row>
    <row r="44" spans="1:48" ht="39.950000000000003" customHeight="1" x14ac:dyDescent="0.25">
      <c r="A44" s="72"/>
      <c r="B44" s="73"/>
      <c r="C44" s="74"/>
      <c r="D44" s="74"/>
      <c r="E44" s="38"/>
      <c r="F44" s="94"/>
      <c r="G44" s="96"/>
      <c r="H44" s="67"/>
      <c r="I44" s="67"/>
      <c r="J44" s="66"/>
      <c r="K44" s="66"/>
      <c r="L44" s="66"/>
      <c r="M44" s="66"/>
      <c r="N44" s="66"/>
      <c r="O44" s="66"/>
    </row>
    <row r="45" spans="1:48" ht="39.950000000000003" customHeight="1" x14ac:dyDescent="0.25">
      <c r="A45" s="72"/>
      <c r="B45" s="73"/>
      <c r="C45" s="74"/>
      <c r="D45" s="74"/>
      <c r="E45" s="38"/>
      <c r="F45" s="94"/>
      <c r="G45" s="96"/>
      <c r="H45" s="67"/>
      <c r="I45" s="67"/>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row>
    <row r="46" spans="1:48" ht="39.950000000000003" customHeight="1" x14ac:dyDescent="0.25">
      <c r="A46" s="72"/>
      <c r="B46" s="73"/>
      <c r="C46" s="74"/>
      <c r="D46" s="74"/>
      <c r="E46" s="38"/>
      <c r="F46" s="94"/>
      <c r="G46" s="96"/>
      <c r="H46" s="67"/>
      <c r="I46" s="67"/>
      <c r="J46" s="66"/>
      <c r="K46" s="66"/>
      <c r="L46" s="66"/>
      <c r="M46" s="66"/>
      <c r="N46" s="66"/>
      <c r="O46" s="66"/>
    </row>
    <row r="47" spans="1:48" ht="39.950000000000003" customHeight="1" x14ac:dyDescent="0.25">
      <c r="A47" s="72"/>
      <c r="B47" s="73"/>
      <c r="C47" s="74"/>
      <c r="D47" s="74"/>
      <c r="E47" s="38"/>
      <c r="F47" s="94"/>
      <c r="G47" s="96"/>
      <c r="H47" s="67"/>
      <c r="I47" s="67"/>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row>
    <row r="48" spans="1:48" ht="39.950000000000003" customHeight="1" x14ac:dyDescent="0.25">
      <c r="A48" s="72"/>
      <c r="B48" s="73"/>
      <c r="C48" s="74"/>
      <c r="D48" s="74"/>
      <c r="E48" s="38"/>
      <c r="F48" s="94"/>
      <c r="G48" s="96"/>
      <c r="H48" s="67"/>
      <c r="I48" s="67"/>
      <c r="J48" s="66"/>
      <c r="K48" s="66"/>
      <c r="L48" s="66"/>
      <c r="M48" s="66"/>
      <c r="N48" s="66"/>
      <c r="O48" s="66"/>
    </row>
    <row r="49" spans="1:48" ht="39.950000000000003" customHeight="1" x14ac:dyDescent="0.25">
      <c r="A49" s="72"/>
      <c r="B49" s="73"/>
      <c r="C49" s="74"/>
      <c r="D49" s="74"/>
      <c r="E49" s="38"/>
      <c r="F49" s="94"/>
      <c r="G49" s="96"/>
      <c r="H49" s="67"/>
      <c r="I49" s="67"/>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row>
    <row r="50" spans="1:48" ht="39.950000000000003" customHeight="1" x14ac:dyDescent="0.25">
      <c r="A50" s="72"/>
      <c r="B50" s="73"/>
      <c r="C50" s="74"/>
      <c r="D50" s="74"/>
      <c r="E50" s="38"/>
      <c r="F50" s="94"/>
      <c r="G50" s="96"/>
      <c r="H50" s="67"/>
      <c r="I50" s="67"/>
      <c r="J50" s="66"/>
      <c r="K50" s="66"/>
      <c r="L50" s="66"/>
      <c r="M50" s="66"/>
      <c r="N50" s="66"/>
      <c r="O50" s="66"/>
    </row>
    <row r="51" spans="1:48" ht="39.950000000000003" customHeight="1" x14ac:dyDescent="0.25">
      <c r="A51" s="72"/>
      <c r="B51" s="73"/>
      <c r="C51" s="74"/>
      <c r="D51" s="74"/>
      <c r="E51" s="38"/>
      <c r="F51" s="94"/>
      <c r="G51" s="96"/>
      <c r="H51" s="67"/>
      <c r="I51" s="67"/>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row>
    <row r="52" spans="1:48" ht="39.950000000000003" customHeight="1" x14ac:dyDescent="0.25">
      <c r="A52" s="72"/>
      <c r="B52" s="73"/>
      <c r="C52" s="74"/>
      <c r="D52" s="74"/>
      <c r="E52" s="38"/>
      <c r="F52" s="94"/>
      <c r="G52" s="96"/>
      <c r="H52" s="67"/>
      <c r="I52" s="67"/>
      <c r="J52" s="66"/>
      <c r="K52" s="66"/>
      <c r="L52" s="66"/>
      <c r="M52" s="66"/>
      <c r="N52" s="66"/>
      <c r="O52" s="66"/>
    </row>
    <row r="53" spans="1:48" ht="39.950000000000003" customHeight="1" x14ac:dyDescent="0.25">
      <c r="A53" s="72"/>
      <c r="B53" s="73"/>
      <c r="C53" s="74"/>
      <c r="D53" s="74"/>
      <c r="E53" s="38"/>
      <c r="F53" s="94"/>
      <c r="G53" s="96"/>
      <c r="H53" s="67"/>
      <c r="I53" s="67"/>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row>
    <row r="54" spans="1:48" ht="39.950000000000003" customHeight="1" x14ac:dyDescent="0.25">
      <c r="A54" s="72"/>
      <c r="B54" s="73"/>
      <c r="C54" s="74"/>
      <c r="D54" s="74"/>
      <c r="E54" s="38"/>
      <c r="F54" s="94"/>
      <c r="G54" s="96"/>
      <c r="H54" s="67"/>
      <c r="I54" s="67"/>
      <c r="J54" s="66"/>
      <c r="K54" s="66"/>
      <c r="L54" s="66"/>
      <c r="M54" s="66"/>
      <c r="N54" s="66"/>
      <c r="O54" s="66"/>
    </row>
    <row r="55" spans="1:48" ht="39.950000000000003" customHeight="1" x14ac:dyDescent="0.25">
      <c r="A55" s="72"/>
      <c r="B55" s="73"/>
      <c r="C55" s="74"/>
      <c r="D55" s="74"/>
      <c r="E55" s="38"/>
      <c r="F55" s="94"/>
      <c r="G55" s="96"/>
      <c r="H55" s="67"/>
      <c r="I55" s="67"/>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row>
    <row r="56" spans="1:48" ht="39.950000000000003" customHeight="1" x14ac:dyDescent="0.25">
      <c r="A56" s="72"/>
      <c r="B56" s="73"/>
      <c r="C56" s="74"/>
      <c r="D56" s="74"/>
      <c r="E56" s="38"/>
      <c r="F56" s="94"/>
      <c r="G56" s="96"/>
      <c r="H56" s="67"/>
      <c r="I56" s="67"/>
      <c r="J56" s="66"/>
      <c r="K56" s="66"/>
      <c r="L56" s="66"/>
      <c r="M56" s="66"/>
      <c r="N56" s="66"/>
      <c r="O56" s="66"/>
    </row>
    <row r="57" spans="1:48" ht="39.950000000000003" customHeight="1" x14ac:dyDescent="0.25">
      <c r="A57" s="72"/>
      <c r="B57" s="73"/>
      <c r="C57" s="74"/>
      <c r="D57" s="74"/>
      <c r="E57" s="38"/>
      <c r="F57" s="94"/>
      <c r="G57" s="96"/>
      <c r="H57" s="67"/>
      <c r="I57" s="67"/>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row>
    <row r="58" spans="1:48" ht="39.950000000000003" customHeight="1" x14ac:dyDescent="0.25">
      <c r="A58" s="72"/>
      <c r="B58" s="73"/>
      <c r="C58" s="74"/>
      <c r="D58" s="74"/>
      <c r="E58" s="38"/>
      <c r="F58" s="94"/>
      <c r="G58" s="96"/>
      <c r="H58" s="67"/>
      <c r="I58" s="67"/>
      <c r="J58" s="66"/>
      <c r="K58" s="66"/>
      <c r="L58" s="66"/>
      <c r="M58" s="66"/>
      <c r="N58" s="66"/>
      <c r="O58" s="66"/>
    </row>
    <row r="59" spans="1:48" ht="39.950000000000003" customHeight="1" x14ac:dyDescent="0.25">
      <c r="A59" s="72"/>
      <c r="B59" s="73"/>
      <c r="C59" s="74"/>
      <c r="D59" s="74"/>
      <c r="E59" s="38"/>
      <c r="F59" s="94"/>
      <c r="G59" s="96"/>
      <c r="H59" s="67"/>
      <c r="I59" s="67"/>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row>
    <row r="60" spans="1:48" ht="39.950000000000003" customHeight="1" x14ac:dyDescent="0.25">
      <c r="A60" s="72"/>
      <c r="B60" s="73"/>
      <c r="C60" s="74"/>
      <c r="D60" s="74"/>
      <c r="E60" s="38"/>
      <c r="F60" s="94"/>
      <c r="G60" s="96"/>
      <c r="H60" s="67"/>
      <c r="I60" s="67"/>
      <c r="J60" s="66"/>
      <c r="K60" s="66"/>
      <c r="L60" s="66"/>
      <c r="M60" s="66"/>
      <c r="N60" s="66"/>
      <c r="O60" s="66"/>
    </row>
    <row r="61" spans="1:48" ht="39.950000000000003" customHeight="1" x14ac:dyDescent="0.25">
      <c r="A61" s="72"/>
      <c r="B61" s="73"/>
      <c r="C61" s="74"/>
      <c r="D61" s="74"/>
      <c r="E61" s="38"/>
      <c r="F61" s="94"/>
      <c r="G61" s="96"/>
      <c r="H61" s="67"/>
      <c r="I61" s="67"/>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row>
    <row r="62" spans="1:48" ht="39.950000000000003" customHeight="1" x14ac:dyDescent="0.25">
      <c r="A62" s="72"/>
      <c r="B62" s="73"/>
      <c r="C62" s="74"/>
      <c r="D62" s="74"/>
      <c r="E62" s="38"/>
      <c r="F62" s="94"/>
      <c r="G62" s="96"/>
      <c r="H62" s="67"/>
      <c r="I62" s="67"/>
      <c r="J62" s="66"/>
      <c r="K62" s="66"/>
      <c r="L62" s="66"/>
      <c r="M62" s="66"/>
      <c r="N62" s="66"/>
      <c r="O62" s="66"/>
    </row>
    <row r="63" spans="1:48" ht="39.950000000000003" customHeight="1" x14ac:dyDescent="0.25">
      <c r="A63" s="72"/>
      <c r="B63" s="73"/>
      <c r="C63" s="74"/>
      <c r="D63" s="74"/>
      <c r="E63" s="38"/>
      <c r="F63" s="94"/>
      <c r="G63" s="96"/>
      <c r="H63" s="67"/>
      <c r="I63" s="67"/>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row>
    <row r="64" spans="1:48" ht="39.950000000000003" customHeight="1" x14ac:dyDescent="0.25">
      <c r="A64" s="72"/>
      <c r="B64" s="73"/>
      <c r="C64" s="74"/>
      <c r="D64" s="74"/>
      <c r="E64" s="38"/>
      <c r="F64" s="94"/>
      <c r="G64" s="96"/>
      <c r="H64" s="67"/>
      <c r="I64" s="67"/>
      <c r="J64" s="66"/>
      <c r="K64" s="66"/>
      <c r="L64" s="66"/>
      <c r="M64" s="66"/>
      <c r="N64" s="66"/>
      <c r="O64" s="66"/>
    </row>
    <row r="65" spans="1:48" ht="39.950000000000003" customHeight="1" x14ac:dyDescent="0.25">
      <c r="A65" s="72"/>
      <c r="B65" s="73"/>
      <c r="C65" s="74"/>
      <c r="D65" s="74"/>
      <c r="E65" s="38"/>
      <c r="F65" s="94"/>
      <c r="G65" s="96"/>
      <c r="H65" s="67"/>
      <c r="I65" s="67"/>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row>
    <row r="66" spans="1:48" ht="39.950000000000003" customHeight="1" x14ac:dyDescent="0.25">
      <c r="A66" s="72"/>
      <c r="B66" s="73"/>
      <c r="C66" s="74"/>
      <c r="D66" s="74"/>
      <c r="E66" s="38"/>
      <c r="F66" s="94"/>
      <c r="G66" s="96"/>
      <c r="H66" s="67"/>
      <c r="I66" s="67"/>
      <c r="J66" s="66"/>
      <c r="K66" s="66"/>
      <c r="L66" s="66"/>
      <c r="M66" s="66"/>
      <c r="N66" s="66"/>
      <c r="O66" s="66"/>
    </row>
    <row r="67" spans="1:48" ht="39.950000000000003" customHeight="1" x14ac:dyDescent="0.25">
      <c r="A67" s="72"/>
      <c r="B67" s="73"/>
      <c r="C67" s="74"/>
      <c r="D67" s="74"/>
      <c r="E67" s="38"/>
      <c r="F67" s="94"/>
      <c r="G67" s="96"/>
      <c r="H67" s="67"/>
      <c r="I67" s="67"/>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row>
    <row r="68" spans="1:48" ht="39.950000000000003" customHeight="1" x14ac:dyDescent="0.25">
      <c r="A68" s="72"/>
      <c r="B68" s="73"/>
      <c r="C68" s="74"/>
      <c r="D68" s="74"/>
      <c r="E68" s="38"/>
      <c r="F68" s="94"/>
      <c r="G68" s="96"/>
      <c r="H68" s="67"/>
      <c r="I68" s="67"/>
      <c r="J68" s="66"/>
      <c r="K68" s="66"/>
      <c r="L68" s="66"/>
      <c r="M68" s="66"/>
      <c r="N68" s="66"/>
      <c r="O68" s="66"/>
    </row>
    <row r="69" spans="1:48" ht="39.950000000000003" customHeight="1" x14ac:dyDescent="0.25">
      <c r="A69" s="72"/>
      <c r="B69" s="73"/>
      <c r="C69" s="74"/>
      <c r="D69" s="74"/>
      <c r="E69" s="38"/>
      <c r="F69" s="94"/>
      <c r="G69" s="96"/>
      <c r="H69" s="67"/>
      <c r="I69" s="67"/>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row>
    <row r="70" spans="1:48" ht="39.950000000000003" customHeight="1" x14ac:dyDescent="0.25">
      <c r="A70" s="72"/>
      <c r="B70" s="73"/>
      <c r="C70" s="74"/>
      <c r="D70" s="74"/>
      <c r="E70" s="38"/>
      <c r="F70" s="94"/>
      <c r="G70" s="96"/>
      <c r="H70" s="67"/>
      <c r="I70" s="67"/>
      <c r="J70" s="66"/>
      <c r="K70" s="66"/>
      <c r="L70" s="66"/>
      <c r="M70" s="66"/>
      <c r="N70" s="66"/>
      <c r="O70" s="66"/>
    </row>
    <row r="71" spans="1:48" ht="39.950000000000003" customHeight="1" x14ac:dyDescent="0.25">
      <c r="A71" s="72"/>
      <c r="B71" s="73"/>
      <c r="C71" s="74"/>
      <c r="D71" s="74"/>
      <c r="E71" s="38"/>
      <c r="F71" s="94"/>
      <c r="G71" s="96"/>
      <c r="H71" s="67"/>
      <c r="I71" s="67"/>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row>
    <row r="72" spans="1:48" ht="39.950000000000003" customHeight="1" x14ac:dyDescent="0.25">
      <c r="A72" s="72"/>
      <c r="B72" s="73"/>
      <c r="C72" s="74"/>
      <c r="D72" s="74"/>
      <c r="E72" s="38"/>
      <c r="F72" s="94"/>
      <c r="G72" s="96"/>
      <c r="H72" s="67"/>
      <c r="I72" s="67"/>
      <c r="J72" s="66"/>
      <c r="K72" s="66"/>
      <c r="L72" s="66"/>
      <c r="M72" s="66"/>
      <c r="N72" s="66"/>
      <c r="O72" s="66"/>
    </row>
    <row r="73" spans="1:48" ht="39.950000000000003" customHeight="1" x14ac:dyDescent="0.25">
      <c r="A73" s="72"/>
      <c r="B73" s="73"/>
      <c r="C73" s="74"/>
      <c r="D73" s="74"/>
      <c r="E73" s="38"/>
      <c r="F73" s="94"/>
      <c r="G73" s="96"/>
      <c r="H73" s="67"/>
      <c r="I73" s="67"/>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row>
    <row r="74" spans="1:48" ht="39.950000000000003" customHeight="1" x14ac:dyDescent="0.25">
      <c r="A74" s="72"/>
      <c r="B74" s="73"/>
      <c r="C74" s="74"/>
      <c r="D74" s="74"/>
      <c r="E74" s="38"/>
      <c r="F74" s="94"/>
      <c r="G74" s="96"/>
      <c r="H74" s="67"/>
      <c r="I74" s="67"/>
      <c r="J74" s="66"/>
      <c r="K74" s="66"/>
      <c r="L74" s="66"/>
      <c r="M74" s="66"/>
      <c r="N74" s="66"/>
      <c r="O74" s="66"/>
    </row>
    <row r="75" spans="1:48" ht="39.950000000000003" customHeight="1" x14ac:dyDescent="0.25">
      <c r="A75" s="72"/>
      <c r="B75" s="73"/>
      <c r="C75" s="74"/>
      <c r="D75" s="74"/>
      <c r="E75" s="38"/>
      <c r="F75" s="94"/>
      <c r="G75" s="96"/>
      <c r="H75" s="67"/>
      <c r="I75" s="67"/>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row>
    <row r="76" spans="1:48" ht="39.950000000000003" customHeight="1" x14ac:dyDescent="0.25">
      <c r="A76" s="72"/>
      <c r="B76" s="73"/>
      <c r="C76" s="74"/>
      <c r="D76" s="74"/>
      <c r="E76" s="38"/>
      <c r="F76" s="94"/>
      <c r="G76" s="96"/>
      <c r="H76" s="67"/>
      <c r="I76" s="67"/>
      <c r="J76" s="66"/>
      <c r="K76" s="66"/>
      <c r="L76" s="66"/>
      <c r="M76" s="66"/>
      <c r="N76" s="66"/>
      <c r="O76" s="66"/>
    </row>
    <row r="77" spans="1:48" ht="39.950000000000003" customHeight="1" x14ac:dyDescent="0.25">
      <c r="A77" s="72"/>
      <c r="B77" s="73"/>
      <c r="C77" s="74"/>
      <c r="D77" s="74"/>
      <c r="E77" s="38"/>
      <c r="F77" s="94"/>
      <c r="G77" s="96"/>
      <c r="H77" s="67"/>
      <c r="I77" s="67"/>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row>
    <row r="78" spans="1:48" ht="39.950000000000003" customHeight="1" thickBot="1" x14ac:dyDescent="0.3">
      <c r="A78" s="97"/>
      <c r="B78" s="98"/>
      <c r="C78" s="79"/>
      <c r="D78" s="79"/>
      <c r="E78" s="43"/>
      <c r="F78" s="99"/>
      <c r="G78" s="100"/>
      <c r="H78" s="67"/>
      <c r="I78" s="67"/>
      <c r="J78" s="66"/>
      <c r="K78" s="66"/>
      <c r="L78" s="66"/>
      <c r="M78" s="66"/>
      <c r="N78" s="66"/>
      <c r="O78" s="66"/>
    </row>
    <row r="79" spans="1:48" x14ac:dyDescent="0.25">
      <c r="F79" s="67"/>
      <c r="G79" s="67"/>
      <c r="H79" s="67"/>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row>
    <row r="80" spans="1:48" x14ac:dyDescent="0.25">
      <c r="F80" s="67"/>
      <c r="G80" s="67"/>
      <c r="H80" s="67"/>
      <c r="I80" s="66"/>
      <c r="J80" s="66"/>
      <c r="K80" s="66"/>
      <c r="L80" s="66"/>
      <c r="M80" s="66"/>
      <c r="N80" s="66"/>
      <c r="O80" s="66"/>
    </row>
    <row r="81" spans="6:47" x14ac:dyDescent="0.25">
      <c r="F81" s="67"/>
      <c r="G81" s="67"/>
      <c r="H81" s="67"/>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row>
    <row r="82" spans="6:47" x14ac:dyDescent="0.25">
      <c r="F82" s="67"/>
      <c r="G82" s="67"/>
      <c r="H82" s="67"/>
      <c r="I82" s="66"/>
      <c r="J82" s="66"/>
      <c r="K82" s="66"/>
      <c r="L82" s="66"/>
      <c r="M82" s="66"/>
      <c r="N82" s="66"/>
      <c r="O82" s="66"/>
    </row>
    <row r="83" spans="6:47" x14ac:dyDescent="0.25">
      <c r="F83" s="67"/>
      <c r="G83" s="67"/>
      <c r="H83" s="67"/>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row>
    <row r="84" spans="6:47" x14ac:dyDescent="0.25">
      <c r="F84" s="67"/>
      <c r="G84" s="67"/>
      <c r="H84" s="67"/>
      <c r="I84" s="66"/>
      <c r="J84" s="66"/>
      <c r="K84" s="66"/>
      <c r="L84" s="66"/>
      <c r="M84" s="66"/>
      <c r="N84" s="66"/>
      <c r="O84" s="66"/>
    </row>
    <row r="85" spans="6:47" x14ac:dyDescent="0.25">
      <c r="F85" s="67"/>
      <c r="G85" s="67"/>
      <c r="H85" s="67"/>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row>
    <row r="86" spans="6:47" x14ac:dyDescent="0.25">
      <c r="F86" s="67"/>
      <c r="G86" s="67"/>
      <c r="H86" s="67"/>
      <c r="I86" s="66"/>
      <c r="J86" s="66"/>
      <c r="K86" s="66"/>
      <c r="L86" s="66"/>
      <c r="M86" s="66"/>
      <c r="N86" s="66"/>
      <c r="O86" s="66"/>
    </row>
    <row r="87" spans="6:47" x14ac:dyDescent="0.25">
      <c r="F87" s="67"/>
      <c r="G87" s="67"/>
      <c r="H87" s="67"/>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6:47" x14ac:dyDescent="0.25">
      <c r="F88" s="67"/>
      <c r="G88" s="67"/>
      <c r="H88" s="67"/>
      <c r="I88" s="66"/>
      <c r="J88" s="66"/>
      <c r="K88" s="66"/>
      <c r="L88" s="66"/>
      <c r="M88" s="66"/>
      <c r="N88" s="66"/>
      <c r="O88" s="66"/>
    </row>
    <row r="89" spans="6:47" x14ac:dyDescent="0.25">
      <c r="F89" s="67"/>
      <c r="G89" s="67"/>
      <c r="H89" s="67"/>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row r="90" spans="6:47" x14ac:dyDescent="0.25">
      <c r="F90" s="67"/>
      <c r="G90" s="67"/>
      <c r="H90" s="67"/>
      <c r="I90" s="66"/>
      <c r="J90" s="66"/>
      <c r="K90" s="66"/>
      <c r="L90" s="66"/>
      <c r="M90" s="66"/>
      <c r="N90" s="66"/>
      <c r="O90" s="66"/>
    </row>
    <row r="91" spans="6:47" x14ac:dyDescent="0.25">
      <c r="F91" s="67"/>
      <c r="G91" s="67"/>
      <c r="H91" s="67"/>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row>
    <row r="92" spans="6:47" x14ac:dyDescent="0.25">
      <c r="F92" s="67"/>
      <c r="G92" s="67"/>
      <c r="H92" s="67"/>
      <c r="I92" s="66"/>
      <c r="J92" s="66"/>
      <c r="K92" s="66"/>
      <c r="L92" s="66"/>
      <c r="M92" s="66"/>
      <c r="N92" s="66"/>
      <c r="O92" s="66"/>
    </row>
    <row r="93" spans="6:47" x14ac:dyDescent="0.25">
      <c r="F93" s="67"/>
      <c r="G93" s="67"/>
      <c r="H93" s="67"/>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row>
    <row r="94" spans="6:47" x14ac:dyDescent="0.25">
      <c r="F94" s="67"/>
      <c r="G94" s="67"/>
      <c r="H94" s="67"/>
      <c r="I94" s="66"/>
      <c r="J94" s="66"/>
      <c r="K94" s="66"/>
      <c r="L94" s="66"/>
      <c r="M94" s="66"/>
      <c r="N94" s="66"/>
      <c r="O94" s="66"/>
    </row>
    <row r="95" spans="6:47" x14ac:dyDescent="0.25">
      <c r="F95" s="67"/>
      <c r="G95" s="67"/>
      <c r="H95" s="67"/>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row>
    <row r="96" spans="6:47" x14ac:dyDescent="0.25">
      <c r="F96" s="67"/>
      <c r="G96" s="67"/>
      <c r="H96" s="67"/>
      <c r="I96" s="66"/>
      <c r="J96" s="66"/>
      <c r="K96" s="66"/>
      <c r="L96" s="66"/>
      <c r="M96" s="66"/>
      <c r="N96" s="66"/>
      <c r="O96" s="66"/>
    </row>
    <row r="97" spans="6:47" x14ac:dyDescent="0.25">
      <c r="F97" s="67"/>
      <c r="G97" s="67"/>
      <c r="H97" s="67"/>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row>
    <row r="98" spans="6:47" x14ac:dyDescent="0.25">
      <c r="F98" s="67"/>
      <c r="G98" s="67"/>
      <c r="H98" s="67"/>
      <c r="I98" s="66"/>
      <c r="J98" s="66"/>
      <c r="K98" s="66"/>
      <c r="L98" s="66"/>
      <c r="M98" s="66"/>
      <c r="N98" s="66"/>
      <c r="O98" s="66"/>
    </row>
    <row r="99" spans="6:47" x14ac:dyDescent="0.25">
      <c r="F99" s="67"/>
      <c r="G99" s="67"/>
      <c r="H99" s="67"/>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row>
    <row r="100" spans="6:47" x14ac:dyDescent="0.25">
      <c r="F100" s="67"/>
      <c r="G100" s="67"/>
      <c r="H100" s="67"/>
      <c r="I100" s="66"/>
      <c r="J100" s="66"/>
      <c r="K100" s="66"/>
      <c r="L100" s="66"/>
      <c r="M100" s="66"/>
      <c r="N100" s="66"/>
      <c r="O100" s="66"/>
    </row>
    <row r="101" spans="6:47" x14ac:dyDescent="0.25">
      <c r="F101" s="67"/>
      <c r="G101" s="67"/>
      <c r="H101" s="67"/>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row>
    <row r="102" spans="6:47" x14ac:dyDescent="0.25">
      <c r="F102" s="67"/>
      <c r="G102" s="67"/>
      <c r="H102" s="67"/>
      <c r="I102" s="66"/>
      <c r="J102" s="66"/>
      <c r="K102" s="66"/>
      <c r="L102" s="66"/>
      <c r="M102" s="66"/>
      <c r="N102" s="66"/>
      <c r="O102" s="66"/>
    </row>
    <row r="103" spans="6:47" x14ac:dyDescent="0.25">
      <c r="F103" s="67"/>
      <c r="G103" s="67"/>
      <c r="H103" s="67"/>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row>
    <row r="104" spans="6:47" x14ac:dyDescent="0.25">
      <c r="F104" s="67"/>
      <c r="G104" s="67"/>
      <c r="H104" s="67"/>
      <c r="I104" s="66"/>
      <c r="J104" s="66"/>
      <c r="K104" s="66"/>
      <c r="L104" s="66"/>
      <c r="M104" s="66"/>
      <c r="N104" s="66"/>
      <c r="O104" s="66"/>
    </row>
    <row r="105" spans="6:47" x14ac:dyDescent="0.25">
      <c r="F105" s="67"/>
      <c r="G105" s="67"/>
      <c r="H105" s="67"/>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row>
    <row r="106" spans="6:47" x14ac:dyDescent="0.25">
      <c r="F106" s="67"/>
      <c r="G106" s="67"/>
      <c r="H106" s="67"/>
      <c r="I106" s="66"/>
      <c r="J106" s="66"/>
      <c r="K106" s="66"/>
      <c r="L106" s="66"/>
      <c r="M106" s="66"/>
      <c r="N106" s="66"/>
      <c r="O106" s="66"/>
    </row>
    <row r="107" spans="6:47" x14ac:dyDescent="0.25">
      <c r="F107" s="67"/>
      <c r="G107" s="67"/>
      <c r="H107" s="67"/>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row>
    <row r="108" spans="6:47" x14ac:dyDescent="0.25">
      <c r="F108" s="67"/>
      <c r="G108" s="67"/>
      <c r="H108" s="67"/>
      <c r="I108" s="66"/>
      <c r="J108" s="66"/>
      <c r="K108" s="66"/>
      <c r="L108" s="66"/>
      <c r="M108" s="66"/>
      <c r="N108" s="66"/>
      <c r="O108" s="66"/>
    </row>
    <row r="109" spans="6:47" x14ac:dyDescent="0.25">
      <c r="F109" s="67"/>
      <c r="G109" s="67"/>
      <c r="H109" s="67"/>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row>
    <row r="110" spans="6:47" x14ac:dyDescent="0.25">
      <c r="F110" s="67"/>
      <c r="G110" s="67"/>
      <c r="H110" s="67"/>
      <c r="I110" s="66"/>
      <c r="J110" s="66"/>
      <c r="K110" s="66"/>
      <c r="L110" s="66"/>
      <c r="M110" s="66"/>
      <c r="N110" s="66"/>
      <c r="O110" s="66"/>
    </row>
    <row r="111" spans="6:47" x14ac:dyDescent="0.25">
      <c r="F111" s="67"/>
      <c r="G111" s="67"/>
      <c r="H111" s="67"/>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row>
    <row r="112" spans="6:47" x14ac:dyDescent="0.25">
      <c r="F112" s="67"/>
      <c r="G112" s="67"/>
      <c r="H112" s="67"/>
      <c r="I112" s="66"/>
      <c r="J112" s="66"/>
      <c r="K112" s="66"/>
      <c r="L112" s="66"/>
      <c r="M112" s="66"/>
      <c r="N112" s="66"/>
      <c r="O112" s="66"/>
    </row>
    <row r="113" spans="6:47" x14ac:dyDescent="0.25">
      <c r="F113" s="67"/>
      <c r="G113" s="67"/>
      <c r="H113" s="67"/>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row>
    <row r="114" spans="6:47" x14ac:dyDescent="0.25">
      <c r="F114" s="67"/>
      <c r="G114" s="67"/>
      <c r="H114" s="67"/>
      <c r="I114" s="66"/>
      <c r="J114" s="66"/>
      <c r="K114" s="66"/>
      <c r="L114" s="66"/>
      <c r="M114" s="66"/>
      <c r="N114" s="66"/>
      <c r="O114" s="66"/>
    </row>
    <row r="115" spans="6:47" x14ac:dyDescent="0.25">
      <c r="F115" s="67"/>
      <c r="G115" s="67"/>
      <c r="H115" s="67"/>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row>
    <row r="116" spans="6:47" x14ac:dyDescent="0.25">
      <c r="F116" s="67"/>
      <c r="G116" s="67"/>
      <c r="H116" s="67"/>
      <c r="I116" s="66"/>
      <c r="J116" s="66"/>
      <c r="K116" s="66"/>
      <c r="L116" s="66"/>
      <c r="M116" s="66"/>
      <c r="N116" s="66"/>
      <c r="O116" s="66"/>
    </row>
    <row r="117" spans="6:47" x14ac:dyDescent="0.25">
      <c r="F117" s="67"/>
      <c r="G117" s="67"/>
      <c r="H117" s="67"/>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row>
    <row r="118" spans="6:47" x14ac:dyDescent="0.25">
      <c r="F118" s="67"/>
      <c r="G118" s="67"/>
      <c r="H118" s="67"/>
      <c r="I118" s="66"/>
      <c r="J118" s="66"/>
      <c r="K118" s="66"/>
      <c r="L118" s="66"/>
      <c r="M118" s="66"/>
      <c r="N118" s="66"/>
      <c r="O118" s="66"/>
    </row>
    <row r="119" spans="6:47" x14ac:dyDescent="0.25">
      <c r="F119" s="67"/>
      <c r="G119" s="67"/>
      <c r="H119" s="67"/>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row>
    <row r="120" spans="6:47" x14ac:dyDescent="0.25">
      <c r="F120" s="67"/>
      <c r="G120" s="67"/>
      <c r="H120" s="67"/>
      <c r="I120" s="66"/>
      <c r="J120" s="66"/>
      <c r="K120" s="66"/>
      <c r="L120" s="66"/>
      <c r="M120" s="66"/>
      <c r="N120" s="66"/>
      <c r="O120" s="66"/>
    </row>
    <row r="121" spans="6:47" x14ac:dyDescent="0.25">
      <c r="F121" s="67"/>
      <c r="G121" s="67"/>
      <c r="H121" s="67"/>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row>
    <row r="122" spans="6:47" x14ac:dyDescent="0.25">
      <c r="F122" s="67"/>
      <c r="G122" s="67"/>
      <c r="H122" s="67"/>
      <c r="I122" s="66"/>
      <c r="J122" s="66"/>
      <c r="K122" s="66"/>
      <c r="L122" s="66"/>
      <c r="M122" s="66"/>
      <c r="N122" s="66"/>
      <c r="O122" s="66"/>
    </row>
    <row r="123" spans="6:47" x14ac:dyDescent="0.25">
      <c r="F123" s="67"/>
      <c r="G123" s="67"/>
      <c r="H123" s="67"/>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row>
    <row r="124" spans="6:47" x14ac:dyDescent="0.25">
      <c r="F124" s="67"/>
      <c r="G124" s="67"/>
      <c r="H124" s="67"/>
      <c r="I124" s="66"/>
      <c r="J124" s="66"/>
      <c r="K124" s="66"/>
      <c r="L124" s="66"/>
      <c r="M124" s="66"/>
      <c r="N124" s="66"/>
      <c r="O124" s="66"/>
    </row>
    <row r="125" spans="6:47" x14ac:dyDescent="0.25">
      <c r="F125" s="67"/>
      <c r="G125" s="67"/>
      <c r="H125" s="67"/>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row>
    <row r="126" spans="6:47" x14ac:dyDescent="0.25">
      <c r="F126" s="67"/>
      <c r="G126" s="67"/>
      <c r="H126" s="67"/>
      <c r="I126" s="66"/>
      <c r="J126" s="66"/>
      <c r="K126" s="66"/>
      <c r="L126" s="66"/>
      <c r="M126" s="66"/>
      <c r="N126" s="66"/>
      <c r="O126" s="66"/>
    </row>
    <row r="127" spans="6:47" x14ac:dyDescent="0.25">
      <c r="F127" s="67"/>
      <c r="G127" s="67"/>
      <c r="H127" s="67"/>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row>
    <row r="128" spans="6:47" x14ac:dyDescent="0.25">
      <c r="F128" s="67"/>
      <c r="G128" s="67"/>
      <c r="H128" s="67"/>
      <c r="I128" s="66"/>
      <c r="J128" s="66"/>
      <c r="K128" s="66"/>
      <c r="L128" s="66"/>
      <c r="M128" s="66"/>
      <c r="N128" s="66"/>
      <c r="O128" s="66"/>
    </row>
    <row r="129" spans="6:47" x14ac:dyDescent="0.25">
      <c r="F129" s="67"/>
      <c r="G129" s="67"/>
      <c r="H129" s="67"/>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row>
    <row r="130" spans="6:47" x14ac:dyDescent="0.25">
      <c r="F130" s="67"/>
      <c r="G130" s="67"/>
      <c r="H130" s="67"/>
      <c r="I130" s="66"/>
      <c r="J130" s="66"/>
      <c r="K130" s="66"/>
      <c r="L130" s="66"/>
      <c r="M130" s="66"/>
      <c r="N130" s="66"/>
      <c r="O130" s="66"/>
    </row>
    <row r="131" spans="6:47" x14ac:dyDescent="0.25">
      <c r="F131" s="67"/>
      <c r="G131" s="67"/>
      <c r="H131" s="67"/>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row>
    <row r="132" spans="6:47" x14ac:dyDescent="0.25">
      <c r="F132" s="67"/>
      <c r="G132" s="67"/>
      <c r="H132" s="67"/>
      <c r="I132" s="66"/>
      <c r="J132" s="66"/>
      <c r="K132" s="66"/>
      <c r="L132" s="66"/>
      <c r="M132" s="66"/>
      <c r="N132" s="66"/>
      <c r="O132" s="66"/>
    </row>
    <row r="133" spans="6:47" x14ac:dyDescent="0.25">
      <c r="F133" s="67"/>
      <c r="G133" s="67"/>
      <c r="H133" s="67"/>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row>
    <row r="134" spans="6:47" x14ac:dyDescent="0.25">
      <c r="F134" s="67"/>
      <c r="G134" s="67"/>
      <c r="H134" s="67"/>
      <c r="I134" s="66"/>
      <c r="J134" s="66"/>
      <c r="K134" s="66"/>
      <c r="L134" s="66"/>
      <c r="M134" s="66"/>
      <c r="N134" s="66"/>
      <c r="O134" s="66"/>
    </row>
    <row r="135" spans="6:47" x14ac:dyDescent="0.25">
      <c r="F135" s="67"/>
      <c r="G135" s="67"/>
      <c r="H135" s="67"/>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row>
    <row r="136" spans="6:47" x14ac:dyDescent="0.25">
      <c r="F136" s="67"/>
      <c r="G136" s="67"/>
      <c r="H136" s="67"/>
      <c r="I136" s="66"/>
      <c r="J136" s="66"/>
      <c r="K136" s="66"/>
      <c r="L136" s="66"/>
      <c r="M136" s="66"/>
      <c r="N136" s="66"/>
      <c r="O136" s="66"/>
    </row>
    <row r="137" spans="6:47" x14ac:dyDescent="0.25">
      <c r="F137" s="67"/>
      <c r="G137" s="67"/>
      <c r="H137" s="67"/>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row>
    <row r="138" spans="6:47" x14ac:dyDescent="0.25">
      <c r="F138" s="67"/>
      <c r="G138" s="67"/>
      <c r="H138" s="67"/>
      <c r="I138" s="66"/>
      <c r="J138" s="66"/>
      <c r="K138" s="66"/>
      <c r="L138" s="66"/>
      <c r="M138" s="66"/>
      <c r="N138" s="66"/>
      <c r="O138" s="66"/>
    </row>
    <row r="139" spans="6:47" x14ac:dyDescent="0.25">
      <c r="F139" s="67"/>
      <c r="G139" s="67"/>
      <c r="H139" s="67"/>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row>
    <row r="140" spans="6:47" x14ac:dyDescent="0.25">
      <c r="F140" s="67"/>
      <c r="G140" s="67"/>
      <c r="H140" s="67"/>
      <c r="I140" s="66"/>
      <c r="J140" s="66"/>
      <c r="K140" s="66"/>
      <c r="L140" s="66"/>
      <c r="M140" s="66"/>
      <c r="N140" s="66"/>
      <c r="O140" s="66"/>
    </row>
    <row r="141" spans="6:47" x14ac:dyDescent="0.25">
      <c r="F141" s="67"/>
      <c r="G141" s="67"/>
      <c r="H141" s="67"/>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row>
    <row r="142" spans="6:47" x14ac:dyDescent="0.25">
      <c r="F142" s="67"/>
      <c r="G142" s="67"/>
      <c r="H142" s="67"/>
      <c r="I142" s="66"/>
      <c r="J142" s="66"/>
      <c r="K142" s="66"/>
      <c r="L142" s="66"/>
      <c r="M142" s="66"/>
      <c r="N142" s="66"/>
      <c r="O142" s="66"/>
    </row>
    <row r="143" spans="6:47" x14ac:dyDescent="0.25">
      <c r="F143" s="67"/>
      <c r="G143" s="67"/>
      <c r="H143" s="67"/>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row>
    <row r="144" spans="6:47" x14ac:dyDescent="0.25">
      <c r="F144" s="67"/>
      <c r="G144" s="67"/>
      <c r="H144" s="67"/>
      <c r="I144" s="66"/>
      <c r="J144" s="66"/>
      <c r="K144" s="66"/>
      <c r="L144" s="66"/>
      <c r="M144" s="66"/>
      <c r="N144" s="66"/>
      <c r="O144" s="66"/>
    </row>
    <row r="145" spans="6:47" x14ac:dyDescent="0.25">
      <c r="F145" s="67"/>
      <c r="G145" s="67"/>
      <c r="H145" s="67"/>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row>
    <row r="146" spans="6:47" x14ac:dyDescent="0.25">
      <c r="F146" s="67"/>
      <c r="G146" s="67"/>
      <c r="H146" s="67"/>
      <c r="I146" s="66"/>
      <c r="J146" s="66"/>
      <c r="K146" s="66"/>
      <c r="L146" s="66"/>
      <c r="M146" s="66"/>
      <c r="N146" s="66"/>
      <c r="O146" s="66"/>
    </row>
    <row r="147" spans="6:47" x14ac:dyDescent="0.25">
      <c r="F147" s="67"/>
      <c r="G147" s="67"/>
      <c r="H147" s="67"/>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row>
    <row r="148" spans="6:47" x14ac:dyDescent="0.25">
      <c r="F148" s="67"/>
      <c r="G148" s="67"/>
      <c r="H148" s="67"/>
      <c r="I148" s="66"/>
      <c r="J148" s="66"/>
      <c r="K148" s="66"/>
      <c r="L148" s="66"/>
      <c r="M148" s="66"/>
      <c r="N148" s="66"/>
      <c r="O148" s="66"/>
    </row>
    <row r="149" spans="6:47" x14ac:dyDescent="0.25">
      <c r="F149" s="67"/>
      <c r="G149" s="67"/>
      <c r="H149" s="67"/>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row>
    <row r="150" spans="6:47" x14ac:dyDescent="0.25">
      <c r="F150" s="67"/>
      <c r="G150" s="67"/>
      <c r="H150" s="67"/>
      <c r="I150" s="66"/>
      <c r="J150" s="66"/>
      <c r="K150" s="66"/>
      <c r="L150" s="66"/>
      <c r="M150" s="66"/>
      <c r="N150" s="66"/>
      <c r="O150" s="66"/>
    </row>
    <row r="151" spans="6:47" x14ac:dyDescent="0.25">
      <c r="F151" s="67"/>
      <c r="G151" s="67"/>
      <c r="H151" s="67"/>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row>
    <row r="152" spans="6:47" x14ac:dyDescent="0.25">
      <c r="F152" s="67"/>
      <c r="G152" s="67"/>
      <c r="H152" s="67"/>
      <c r="I152" s="66"/>
      <c r="J152" s="66"/>
      <c r="K152" s="66"/>
      <c r="L152" s="66"/>
      <c r="M152" s="66"/>
      <c r="N152" s="66"/>
      <c r="O152" s="66"/>
    </row>
    <row r="153" spans="6:47" x14ac:dyDescent="0.25">
      <c r="F153" s="67"/>
      <c r="G153" s="67"/>
      <c r="H153" s="67"/>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row>
    <row r="154" spans="6:47" x14ac:dyDescent="0.25">
      <c r="F154" s="67"/>
      <c r="G154" s="67"/>
      <c r="H154" s="67"/>
      <c r="I154" s="66"/>
      <c r="J154" s="66"/>
      <c r="K154" s="66"/>
      <c r="L154" s="66"/>
      <c r="M154" s="66"/>
      <c r="N154" s="66"/>
      <c r="O154" s="66"/>
    </row>
    <row r="155" spans="6:47" x14ac:dyDescent="0.25">
      <c r="F155" s="67"/>
      <c r="G155" s="67"/>
      <c r="H155" s="67"/>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row>
    <row r="156" spans="6:47" x14ac:dyDescent="0.25">
      <c r="F156" s="67"/>
      <c r="G156" s="67"/>
      <c r="H156" s="67"/>
      <c r="I156" s="66"/>
      <c r="J156" s="66"/>
      <c r="K156" s="66"/>
      <c r="L156" s="66"/>
      <c r="M156" s="66"/>
      <c r="N156" s="66"/>
      <c r="O156" s="66"/>
    </row>
    <row r="157" spans="6:47" x14ac:dyDescent="0.25">
      <c r="F157" s="67"/>
      <c r="G157" s="67"/>
      <c r="H157" s="67"/>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row>
    <row r="158" spans="6:47" x14ac:dyDescent="0.25">
      <c r="F158" s="67"/>
      <c r="G158" s="67"/>
      <c r="H158" s="67"/>
      <c r="I158" s="66"/>
      <c r="J158" s="66"/>
      <c r="K158" s="66"/>
      <c r="L158" s="66"/>
      <c r="M158" s="66"/>
      <c r="N158" s="66"/>
      <c r="O158" s="66"/>
    </row>
    <row r="159" spans="6:47" x14ac:dyDescent="0.25">
      <c r="F159" s="67"/>
      <c r="G159" s="67"/>
      <c r="H159" s="67"/>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row>
    <row r="160" spans="6:47" x14ac:dyDescent="0.25">
      <c r="F160" s="67"/>
      <c r="G160" s="67"/>
      <c r="H160" s="67"/>
      <c r="I160" s="66"/>
      <c r="J160" s="66"/>
      <c r="K160" s="66"/>
      <c r="L160" s="66"/>
      <c r="M160" s="66"/>
      <c r="N160" s="66"/>
      <c r="O160" s="66"/>
    </row>
    <row r="161" spans="6:47" x14ac:dyDescent="0.25">
      <c r="F161" s="67"/>
      <c r="G161" s="67"/>
      <c r="H161" s="67"/>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row>
    <row r="162" spans="6:47" x14ac:dyDescent="0.25">
      <c r="F162" s="67"/>
      <c r="G162" s="67"/>
      <c r="H162" s="67"/>
      <c r="I162" s="66"/>
      <c r="J162" s="66"/>
      <c r="K162" s="66"/>
      <c r="L162" s="66"/>
      <c r="M162" s="66"/>
      <c r="N162" s="66"/>
      <c r="O162" s="66"/>
    </row>
    <row r="163" spans="6:47" x14ac:dyDescent="0.25">
      <c r="F163" s="67"/>
      <c r="G163" s="67"/>
      <c r="H163" s="67"/>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row>
    <row r="164" spans="6:47" x14ac:dyDescent="0.25">
      <c r="F164" s="67"/>
      <c r="G164" s="67"/>
      <c r="H164" s="67"/>
      <c r="I164" s="66"/>
      <c r="J164" s="66"/>
      <c r="K164" s="66"/>
      <c r="L164" s="66"/>
      <c r="M164" s="66"/>
      <c r="N164" s="66"/>
      <c r="O164" s="66"/>
    </row>
    <row r="165" spans="6:47" x14ac:dyDescent="0.25">
      <c r="F165" s="67"/>
      <c r="G165" s="67"/>
      <c r="H165" s="67"/>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row>
    <row r="166" spans="6:47" x14ac:dyDescent="0.25">
      <c r="F166" s="67"/>
      <c r="G166" s="67"/>
      <c r="H166" s="67"/>
      <c r="I166" s="66"/>
      <c r="J166" s="66"/>
      <c r="K166" s="66"/>
      <c r="L166" s="66"/>
      <c r="M166" s="66"/>
      <c r="N166" s="66"/>
      <c r="O166" s="66"/>
    </row>
    <row r="167" spans="6:47" x14ac:dyDescent="0.25">
      <c r="F167" s="67"/>
      <c r="G167" s="67"/>
      <c r="H167" s="67"/>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row>
    <row r="168" spans="6:47" x14ac:dyDescent="0.25">
      <c r="F168" s="67"/>
      <c r="G168" s="67"/>
      <c r="H168" s="67"/>
      <c r="I168" s="66"/>
      <c r="J168" s="66"/>
      <c r="K168" s="66"/>
      <c r="L168" s="66"/>
      <c r="M168" s="66"/>
      <c r="N168" s="66"/>
      <c r="O168" s="66"/>
    </row>
    <row r="169" spans="6:47" x14ac:dyDescent="0.25">
      <c r="F169" s="67"/>
      <c r="G169" s="67"/>
      <c r="H169" s="67"/>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row>
    <row r="170" spans="6:47" x14ac:dyDescent="0.25">
      <c r="F170" s="67"/>
      <c r="G170" s="67"/>
      <c r="H170" s="67"/>
      <c r="I170" s="66"/>
      <c r="J170" s="66"/>
      <c r="K170" s="66"/>
      <c r="L170" s="66"/>
      <c r="M170" s="66"/>
      <c r="N170" s="66"/>
      <c r="O170" s="66"/>
    </row>
    <row r="171" spans="6:47" x14ac:dyDescent="0.25">
      <c r="F171" s="67"/>
      <c r="G171" s="67"/>
      <c r="H171" s="67"/>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row>
    <row r="172" spans="6:47" x14ac:dyDescent="0.25">
      <c r="F172" s="67"/>
      <c r="G172" s="67"/>
      <c r="H172" s="67"/>
      <c r="I172" s="66"/>
      <c r="J172" s="66"/>
      <c r="K172" s="66"/>
      <c r="L172" s="66"/>
      <c r="M172" s="66"/>
      <c r="N172" s="66"/>
      <c r="O172" s="66"/>
    </row>
    <row r="173" spans="6:47" x14ac:dyDescent="0.25">
      <c r="F173" s="67"/>
      <c r="G173" s="67"/>
      <c r="H173" s="67"/>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row>
    <row r="174" spans="6:47" x14ac:dyDescent="0.25">
      <c r="F174" s="67"/>
      <c r="G174" s="67"/>
      <c r="H174" s="67"/>
      <c r="I174" s="66"/>
      <c r="J174" s="66"/>
      <c r="K174" s="66"/>
      <c r="L174" s="66"/>
      <c r="M174" s="66"/>
      <c r="N174" s="66"/>
      <c r="O174" s="66"/>
    </row>
    <row r="175" spans="6:47" x14ac:dyDescent="0.25">
      <c r="F175" s="67"/>
      <c r="G175" s="67"/>
      <c r="H175" s="67"/>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row>
    <row r="176" spans="6:47" x14ac:dyDescent="0.25">
      <c r="F176" s="67"/>
      <c r="G176" s="67"/>
      <c r="H176" s="67"/>
      <c r="I176" s="66"/>
      <c r="J176" s="66"/>
      <c r="K176" s="66"/>
      <c r="L176" s="66"/>
      <c r="M176" s="66"/>
      <c r="N176" s="66"/>
      <c r="O176" s="66"/>
    </row>
    <row r="177" spans="6:47" x14ac:dyDescent="0.25">
      <c r="F177" s="67"/>
      <c r="G177" s="67"/>
      <c r="H177" s="67"/>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row>
    <row r="178" spans="6:47" x14ac:dyDescent="0.25">
      <c r="F178" s="67"/>
      <c r="G178" s="67"/>
      <c r="H178" s="67"/>
      <c r="I178" s="66"/>
      <c r="J178" s="66"/>
      <c r="K178" s="66"/>
      <c r="L178" s="66"/>
      <c r="M178" s="66"/>
      <c r="N178" s="66"/>
      <c r="O178" s="66"/>
    </row>
    <row r="179" spans="6:47" x14ac:dyDescent="0.25">
      <c r="F179" s="67"/>
      <c r="G179" s="67"/>
      <c r="H179" s="67"/>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row>
    <row r="180" spans="6:47" x14ac:dyDescent="0.25">
      <c r="F180" s="67"/>
      <c r="G180" s="67"/>
      <c r="H180" s="67"/>
      <c r="I180" s="66"/>
      <c r="J180" s="66"/>
      <c r="K180" s="66"/>
      <c r="L180" s="66"/>
      <c r="M180" s="66"/>
      <c r="N180" s="66"/>
      <c r="O180" s="66"/>
    </row>
    <row r="181" spans="6:47" x14ac:dyDescent="0.25">
      <c r="F181" s="67"/>
      <c r="G181" s="67"/>
      <c r="H181" s="67"/>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row>
    <row r="182" spans="6:47" x14ac:dyDescent="0.25">
      <c r="F182" s="67"/>
      <c r="G182" s="67"/>
      <c r="H182" s="67"/>
      <c r="I182" s="66"/>
      <c r="J182" s="66"/>
      <c r="K182" s="66"/>
      <c r="L182" s="66"/>
      <c r="M182" s="66"/>
      <c r="N182" s="66"/>
      <c r="O182" s="66"/>
    </row>
    <row r="183" spans="6:47" x14ac:dyDescent="0.25">
      <c r="F183" s="67"/>
      <c r="G183" s="67"/>
      <c r="H183" s="67"/>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row>
    <row r="184" spans="6:47" x14ac:dyDescent="0.25">
      <c r="F184" s="67"/>
      <c r="G184" s="67"/>
      <c r="H184" s="67"/>
      <c r="I184" s="66"/>
      <c r="J184" s="66"/>
      <c r="K184" s="66"/>
      <c r="L184" s="66"/>
      <c r="M184" s="66"/>
      <c r="N184" s="66"/>
      <c r="O184" s="66"/>
    </row>
    <row r="185" spans="6:47" x14ac:dyDescent="0.25">
      <c r="F185" s="67"/>
      <c r="G185" s="67"/>
      <c r="H185" s="67"/>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row>
    <row r="186" spans="6:47" x14ac:dyDescent="0.25">
      <c r="F186" s="67"/>
      <c r="G186" s="67"/>
      <c r="H186" s="67"/>
      <c r="I186" s="66"/>
      <c r="J186" s="66"/>
      <c r="K186" s="66"/>
      <c r="L186" s="66"/>
      <c r="M186" s="66"/>
      <c r="N186" s="66"/>
      <c r="O186" s="66"/>
    </row>
    <row r="187" spans="6:47" x14ac:dyDescent="0.25">
      <c r="F187" s="67"/>
      <c r="G187" s="67"/>
      <c r="H187" s="67"/>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row>
    <row r="188" spans="6:47" x14ac:dyDescent="0.25">
      <c r="F188" s="67"/>
      <c r="G188" s="67"/>
      <c r="H188" s="67"/>
      <c r="I188" s="66"/>
      <c r="J188" s="66"/>
      <c r="K188" s="66"/>
      <c r="L188" s="66"/>
      <c r="M188" s="66"/>
      <c r="N188" s="66"/>
      <c r="O188" s="66"/>
    </row>
    <row r="189" spans="6:47" x14ac:dyDescent="0.25">
      <c r="F189" s="67"/>
      <c r="G189" s="67"/>
      <c r="H189" s="67"/>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row>
    <row r="190" spans="6:47" x14ac:dyDescent="0.25">
      <c r="F190" s="67"/>
      <c r="G190" s="67"/>
      <c r="H190" s="67"/>
      <c r="I190" s="66"/>
      <c r="J190" s="66"/>
      <c r="K190" s="66"/>
      <c r="L190" s="66"/>
      <c r="M190" s="66"/>
      <c r="N190" s="66"/>
      <c r="O190" s="66"/>
    </row>
    <row r="191" spans="6:47" x14ac:dyDescent="0.25">
      <c r="F191" s="67"/>
      <c r="G191" s="67"/>
      <c r="H191" s="67"/>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row>
    <row r="192" spans="6:47" x14ac:dyDescent="0.25">
      <c r="F192" s="67"/>
      <c r="G192" s="67"/>
      <c r="H192" s="67"/>
      <c r="I192" s="66"/>
      <c r="J192" s="66"/>
      <c r="K192" s="66"/>
      <c r="L192" s="66"/>
      <c r="M192" s="66"/>
      <c r="N192" s="66"/>
      <c r="O192" s="66"/>
    </row>
    <row r="193" spans="6:47" x14ac:dyDescent="0.25">
      <c r="F193" s="67"/>
      <c r="G193" s="67"/>
      <c r="H193" s="67"/>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row>
    <row r="194" spans="6:47" x14ac:dyDescent="0.25">
      <c r="F194" s="67"/>
      <c r="G194" s="67"/>
      <c r="H194" s="67"/>
      <c r="I194" s="66"/>
      <c r="J194" s="66"/>
      <c r="K194" s="66"/>
      <c r="L194" s="66"/>
      <c r="M194" s="66"/>
      <c r="N194" s="66"/>
      <c r="O194" s="66"/>
    </row>
    <row r="195" spans="6:47" x14ac:dyDescent="0.25">
      <c r="F195" s="67"/>
      <c r="G195" s="67"/>
      <c r="H195" s="67"/>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row>
    <row r="196" spans="6:47" x14ac:dyDescent="0.25">
      <c r="F196" s="67"/>
      <c r="G196" s="67"/>
      <c r="H196" s="67"/>
      <c r="I196" s="66"/>
      <c r="J196" s="66"/>
      <c r="K196" s="66"/>
      <c r="L196" s="66"/>
      <c r="M196" s="66"/>
      <c r="N196" s="66"/>
      <c r="O196" s="66"/>
    </row>
    <row r="197" spans="6:47" x14ac:dyDescent="0.25">
      <c r="F197" s="67"/>
      <c r="G197" s="67"/>
      <c r="H197" s="67"/>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row>
    <row r="198" spans="6:47" x14ac:dyDescent="0.25">
      <c r="F198" s="67"/>
      <c r="G198" s="67"/>
      <c r="H198" s="67"/>
      <c r="I198" s="66"/>
      <c r="J198" s="66"/>
      <c r="K198" s="66"/>
      <c r="L198" s="66"/>
      <c r="M198" s="66"/>
      <c r="N198" s="66"/>
      <c r="O198" s="66"/>
    </row>
    <row r="199" spans="6:47" x14ac:dyDescent="0.25">
      <c r="F199" s="67"/>
      <c r="G199" s="67"/>
      <c r="H199" s="67"/>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row>
    <row r="200" spans="6:47" x14ac:dyDescent="0.25">
      <c r="F200" s="67"/>
      <c r="G200" s="67"/>
      <c r="H200" s="67"/>
      <c r="I200" s="66"/>
      <c r="J200" s="66"/>
      <c r="K200" s="66"/>
      <c r="L200" s="66"/>
      <c r="M200" s="66"/>
      <c r="N200" s="66"/>
      <c r="O200" s="66"/>
    </row>
    <row r="201" spans="6:47" x14ac:dyDescent="0.25">
      <c r="F201" s="67"/>
      <c r="G201" s="67"/>
      <c r="H201" s="67"/>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row>
    <row r="202" spans="6:47" x14ac:dyDescent="0.25">
      <c r="F202" s="67"/>
      <c r="G202" s="67"/>
      <c r="H202" s="67"/>
      <c r="I202" s="66"/>
      <c r="J202" s="66"/>
      <c r="K202" s="66"/>
      <c r="L202" s="66"/>
      <c r="M202" s="66"/>
      <c r="N202" s="66"/>
      <c r="O202" s="66"/>
    </row>
    <row r="203" spans="6:47" x14ac:dyDescent="0.25">
      <c r="F203" s="67"/>
      <c r="G203" s="67"/>
      <c r="H203" s="67"/>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row>
    <row r="204" spans="6:47" x14ac:dyDescent="0.25">
      <c r="F204" s="67"/>
      <c r="G204" s="67"/>
      <c r="H204" s="67"/>
      <c r="I204" s="66"/>
      <c r="J204" s="66"/>
      <c r="K204" s="66"/>
      <c r="L204" s="66"/>
      <c r="M204" s="66"/>
      <c r="N204" s="66"/>
      <c r="O204" s="66"/>
    </row>
    <row r="205" spans="6:47" x14ac:dyDescent="0.25">
      <c r="F205" s="67"/>
      <c r="G205" s="67"/>
      <c r="H205" s="67"/>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row>
    <row r="206" spans="6:47" x14ac:dyDescent="0.25">
      <c r="F206" s="67"/>
      <c r="G206" s="67"/>
      <c r="H206" s="67"/>
      <c r="I206" s="66"/>
      <c r="J206" s="66"/>
      <c r="K206" s="66"/>
      <c r="L206" s="66"/>
      <c r="M206" s="66"/>
      <c r="N206" s="66"/>
      <c r="O206" s="66"/>
    </row>
    <row r="207" spans="6:47" x14ac:dyDescent="0.25">
      <c r="F207" s="67"/>
      <c r="G207" s="67"/>
      <c r="H207" s="67"/>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row>
    <row r="208" spans="6:47" x14ac:dyDescent="0.25">
      <c r="F208" s="67"/>
      <c r="G208" s="67"/>
      <c r="H208" s="67"/>
      <c r="I208" s="66"/>
      <c r="J208" s="66"/>
      <c r="K208" s="66"/>
      <c r="L208" s="66"/>
      <c r="M208" s="66"/>
      <c r="N208" s="66"/>
      <c r="O208" s="66"/>
    </row>
    <row r="209" spans="6:47" x14ac:dyDescent="0.25">
      <c r="F209" s="67"/>
      <c r="G209" s="67"/>
      <c r="H209" s="67"/>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row>
    <row r="210" spans="6:47" x14ac:dyDescent="0.25">
      <c r="F210" s="67"/>
      <c r="G210" s="67"/>
      <c r="H210" s="67"/>
      <c r="I210" s="66"/>
      <c r="J210" s="66"/>
      <c r="K210" s="66"/>
      <c r="L210" s="66"/>
      <c r="M210" s="66"/>
      <c r="N210" s="66"/>
      <c r="O210" s="66"/>
    </row>
    <row r="211" spans="6:47" x14ac:dyDescent="0.25">
      <c r="F211" s="67"/>
      <c r="G211" s="67"/>
      <c r="H211" s="67"/>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row>
    <row r="212" spans="6:47" x14ac:dyDescent="0.25">
      <c r="F212" s="67"/>
      <c r="G212" s="67"/>
      <c r="H212" s="67"/>
      <c r="I212" s="66"/>
      <c r="J212" s="66"/>
      <c r="K212" s="66"/>
      <c r="L212" s="66"/>
      <c r="M212" s="66"/>
      <c r="N212" s="66"/>
      <c r="O212" s="66"/>
    </row>
    <row r="213" spans="6:47" x14ac:dyDescent="0.25">
      <c r="F213" s="67"/>
      <c r="G213" s="67"/>
      <c r="H213" s="67"/>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row>
    <row r="214" spans="6:47" x14ac:dyDescent="0.25">
      <c r="F214" s="67"/>
      <c r="G214" s="67"/>
      <c r="H214" s="67"/>
      <c r="I214" s="66"/>
      <c r="J214" s="66"/>
      <c r="K214" s="66"/>
      <c r="L214" s="66"/>
      <c r="M214" s="66"/>
      <c r="N214" s="66"/>
      <c r="O214" s="66"/>
    </row>
    <row r="215" spans="6:47" x14ac:dyDescent="0.25">
      <c r="F215" s="67"/>
      <c r="G215" s="67"/>
      <c r="H215" s="67"/>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row>
    <row r="216" spans="6:47" x14ac:dyDescent="0.25">
      <c r="F216" s="67"/>
      <c r="G216" s="67"/>
      <c r="H216" s="67"/>
      <c r="I216" s="66"/>
      <c r="J216" s="66"/>
      <c r="K216" s="66"/>
      <c r="L216" s="66"/>
      <c r="M216" s="66"/>
      <c r="N216" s="66"/>
      <c r="O216" s="66"/>
    </row>
    <row r="217" spans="6:47" x14ac:dyDescent="0.25">
      <c r="F217" s="67"/>
      <c r="G217" s="67"/>
      <c r="H217" s="67"/>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row>
    <row r="218" spans="6:47" x14ac:dyDescent="0.25">
      <c r="F218" s="67"/>
      <c r="G218" s="67"/>
      <c r="H218" s="67"/>
      <c r="I218" s="66"/>
      <c r="J218" s="66"/>
      <c r="K218" s="66"/>
      <c r="L218" s="66"/>
      <c r="M218" s="66"/>
      <c r="N218" s="66"/>
      <c r="O218" s="66"/>
    </row>
    <row r="219" spans="6:47" x14ac:dyDescent="0.25">
      <c r="F219" s="67"/>
      <c r="G219" s="67"/>
      <c r="H219" s="67"/>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row>
    <row r="220" spans="6:47" x14ac:dyDescent="0.25">
      <c r="F220" s="67"/>
      <c r="G220" s="67"/>
      <c r="H220" s="67"/>
      <c r="I220" s="66"/>
      <c r="J220" s="66"/>
      <c r="K220" s="66"/>
      <c r="L220" s="66"/>
      <c r="M220" s="66"/>
      <c r="N220" s="66"/>
      <c r="O220" s="66"/>
    </row>
    <row r="221" spans="6:47" x14ac:dyDescent="0.25">
      <c r="F221" s="67"/>
      <c r="G221" s="67"/>
      <c r="H221" s="67"/>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row>
    <row r="222" spans="6:47" x14ac:dyDescent="0.25">
      <c r="F222" s="67"/>
      <c r="G222" s="67"/>
      <c r="H222" s="67"/>
      <c r="I222" s="66"/>
      <c r="J222" s="66"/>
      <c r="K222" s="66"/>
      <c r="L222" s="66"/>
      <c r="M222" s="66"/>
      <c r="N222" s="66"/>
      <c r="O222" s="66"/>
    </row>
    <row r="223" spans="6:47" x14ac:dyDescent="0.25">
      <c r="F223" s="67"/>
      <c r="G223" s="67"/>
      <c r="H223" s="67"/>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row>
    <row r="224" spans="6:47" x14ac:dyDescent="0.25">
      <c r="F224" s="67"/>
      <c r="G224" s="67"/>
      <c r="H224" s="67"/>
      <c r="I224" s="66"/>
      <c r="J224" s="66"/>
      <c r="K224" s="66"/>
      <c r="L224" s="66"/>
      <c r="M224" s="66"/>
      <c r="N224" s="66"/>
      <c r="O224" s="66"/>
    </row>
    <row r="225" spans="6:47" x14ac:dyDescent="0.25">
      <c r="F225" s="67"/>
      <c r="G225" s="67"/>
      <c r="H225" s="67"/>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row>
    <row r="226" spans="6:47" x14ac:dyDescent="0.25">
      <c r="F226" s="67"/>
      <c r="G226" s="67"/>
      <c r="H226" s="67"/>
      <c r="I226" s="66"/>
      <c r="J226" s="66"/>
      <c r="K226" s="66"/>
      <c r="L226" s="66"/>
      <c r="M226" s="66"/>
      <c r="N226" s="66"/>
      <c r="O226" s="66"/>
    </row>
    <row r="227" spans="6:47" x14ac:dyDescent="0.25">
      <c r="F227" s="67"/>
      <c r="G227" s="67"/>
      <c r="H227" s="67"/>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row>
    <row r="228" spans="6:47" x14ac:dyDescent="0.25">
      <c r="F228" s="67"/>
      <c r="G228" s="67"/>
      <c r="H228" s="67"/>
      <c r="I228" s="66"/>
      <c r="J228" s="66"/>
      <c r="K228" s="66"/>
      <c r="L228" s="66"/>
      <c r="M228" s="66"/>
      <c r="N228" s="66"/>
      <c r="O228" s="66"/>
    </row>
    <row r="229" spans="6:47" x14ac:dyDescent="0.25">
      <c r="F229" s="67"/>
      <c r="G229" s="67"/>
      <c r="H229" s="67"/>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row>
    <row r="230" spans="6:47" x14ac:dyDescent="0.25">
      <c r="F230" s="67"/>
      <c r="G230" s="67"/>
      <c r="H230" s="67"/>
      <c r="I230" s="66"/>
      <c r="J230" s="66"/>
      <c r="K230" s="66"/>
      <c r="L230" s="66"/>
      <c r="M230" s="66"/>
      <c r="N230" s="66"/>
      <c r="O230" s="66"/>
    </row>
    <row r="231" spans="6:47" x14ac:dyDescent="0.25">
      <c r="F231" s="67"/>
      <c r="G231" s="67"/>
      <c r="H231" s="67"/>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row>
    <row r="232" spans="6:47" x14ac:dyDescent="0.25">
      <c r="F232" s="67"/>
      <c r="G232" s="67"/>
      <c r="H232" s="67"/>
      <c r="I232" s="66"/>
      <c r="J232" s="66"/>
      <c r="K232" s="66"/>
      <c r="L232" s="66"/>
      <c r="M232" s="66"/>
      <c r="N232" s="66"/>
      <c r="O232" s="66"/>
    </row>
    <row r="233" spans="6:47" x14ac:dyDescent="0.25">
      <c r="F233" s="67"/>
      <c r="G233" s="67"/>
      <c r="H233" s="67"/>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row>
    <row r="234" spans="6:47" x14ac:dyDescent="0.25">
      <c r="F234" s="67"/>
      <c r="G234" s="67"/>
      <c r="H234" s="67"/>
      <c r="I234" s="66"/>
      <c r="J234" s="66"/>
      <c r="K234" s="66"/>
      <c r="L234" s="66"/>
      <c r="M234" s="66"/>
      <c r="N234" s="66"/>
      <c r="O234" s="66"/>
    </row>
    <row r="235" spans="6:47" x14ac:dyDescent="0.25">
      <c r="F235" s="67"/>
      <c r="G235" s="67"/>
      <c r="H235" s="67"/>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row>
    <row r="236" spans="6:47" x14ac:dyDescent="0.25">
      <c r="F236" s="67"/>
      <c r="G236" s="67"/>
      <c r="H236" s="67"/>
      <c r="I236" s="66"/>
      <c r="J236" s="66"/>
      <c r="K236" s="66"/>
      <c r="L236" s="66"/>
      <c r="M236" s="66"/>
      <c r="N236" s="66"/>
      <c r="O236" s="66"/>
    </row>
    <row r="237" spans="6:47" x14ac:dyDescent="0.25">
      <c r="F237" s="67"/>
      <c r="G237" s="67"/>
      <c r="H237" s="67"/>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row>
    <row r="238" spans="6:47" x14ac:dyDescent="0.25">
      <c r="F238" s="67"/>
      <c r="G238" s="67"/>
      <c r="H238" s="67"/>
      <c r="I238" s="66"/>
      <c r="J238" s="66"/>
      <c r="K238" s="66"/>
      <c r="L238" s="66"/>
      <c r="M238" s="66"/>
      <c r="N238" s="66"/>
      <c r="O238" s="66"/>
    </row>
    <row r="239" spans="6:47" x14ac:dyDescent="0.25">
      <c r="F239" s="67"/>
      <c r="G239" s="67"/>
      <c r="H239" s="67"/>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row>
    <row r="240" spans="6:47" x14ac:dyDescent="0.25">
      <c r="F240" s="67"/>
      <c r="G240" s="67"/>
      <c r="H240" s="67"/>
      <c r="I240" s="66"/>
      <c r="J240" s="66"/>
      <c r="K240" s="66"/>
      <c r="L240" s="66"/>
      <c r="M240" s="66"/>
      <c r="N240" s="66"/>
      <c r="O240" s="66"/>
    </row>
    <row r="241" spans="6:47" x14ac:dyDescent="0.25">
      <c r="F241" s="67"/>
      <c r="G241" s="67"/>
      <c r="H241" s="67"/>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row>
    <row r="242" spans="6:47" x14ac:dyDescent="0.25">
      <c r="F242" s="67"/>
      <c r="G242" s="67"/>
      <c r="H242" s="67"/>
      <c r="I242" s="66"/>
      <c r="J242" s="66"/>
      <c r="K242" s="66"/>
      <c r="L242" s="66"/>
      <c r="M242" s="66"/>
      <c r="N242" s="66"/>
      <c r="O242" s="66"/>
    </row>
    <row r="243" spans="6:47" x14ac:dyDescent="0.25">
      <c r="F243" s="67"/>
      <c r="G243" s="67"/>
      <c r="H243" s="67"/>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row>
    <row r="244" spans="6:47" x14ac:dyDescent="0.25">
      <c r="F244" s="67"/>
      <c r="G244" s="67"/>
      <c r="H244" s="67"/>
      <c r="I244" s="66"/>
      <c r="J244" s="66"/>
      <c r="K244" s="66"/>
      <c r="L244" s="66"/>
      <c r="M244" s="66"/>
      <c r="N244" s="66"/>
      <c r="O244" s="66"/>
    </row>
    <row r="245" spans="6:47" x14ac:dyDescent="0.25">
      <c r="F245" s="67"/>
      <c r="G245" s="67"/>
      <c r="H245" s="67"/>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row>
    <row r="246" spans="6:47" x14ac:dyDescent="0.25">
      <c r="F246" s="67"/>
      <c r="G246" s="67"/>
      <c r="H246" s="67"/>
      <c r="I246" s="66"/>
      <c r="J246" s="66"/>
      <c r="K246" s="66"/>
      <c r="L246" s="66"/>
      <c r="M246" s="66"/>
      <c r="N246" s="66"/>
      <c r="O246" s="66"/>
    </row>
    <row r="247" spans="6:47" x14ac:dyDescent="0.25">
      <c r="F247" s="67"/>
      <c r="G247" s="67"/>
      <c r="H247" s="67"/>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row>
  </sheetData>
  <sheetProtection sheet="1" formatCells="0" formatColumns="0" formatRows="0" selectLockedCells="1" sort="0" autoFilter="0"/>
  <mergeCells count="2">
    <mergeCell ref="A9:H9"/>
    <mergeCell ref="A15:F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06BFCE5-0D34-4E91-8223-4AA0C17E999E}">
          <x14:formula1>
            <xm:f>Desplegables!$H$5:$H$6</xm:f>
          </x14:formula1>
          <xm:sqref>A17:A78</xm:sqref>
        </x14:dataValidation>
        <x14:dataValidation type="list" allowBlank="1" showInputMessage="1" showErrorMessage="1" xr:uid="{CD9CA70F-0652-41CA-BBCF-2BCCB2AFA10F}">
          <x14:formula1>
            <xm:f>Desplegables!$I$5:$I$6</xm:f>
          </x14:formula1>
          <xm:sqref>B17:B78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DE7B-366E-4E50-803A-023C953AF8AB}">
  <dimension ref="A1:H15"/>
  <sheetViews>
    <sheetView zoomScale="60" zoomScaleNormal="60" workbookViewId="0">
      <selection activeCell="A15" sqref="A15"/>
    </sheetView>
  </sheetViews>
  <sheetFormatPr baseColWidth="10" defaultColWidth="10.85546875" defaultRowHeight="15" x14ac:dyDescent="0.25"/>
  <cols>
    <col min="1" max="1" width="37.85546875" style="82" bestFit="1" customWidth="1"/>
    <col min="2" max="2" width="33.5703125" style="82" customWidth="1"/>
    <col min="3" max="3" width="26.85546875" style="82" customWidth="1"/>
    <col min="4" max="4" width="43.85546875" style="82" customWidth="1"/>
    <col min="5" max="5" width="26.85546875" style="82" customWidth="1"/>
    <col min="6" max="6" width="34.85546875" style="82" bestFit="1" customWidth="1"/>
    <col min="7" max="7" width="35.85546875" style="66" bestFit="1" customWidth="1"/>
    <col min="8" max="8" width="38.42578125" style="66" bestFit="1" customWidth="1"/>
    <col min="9" max="16384" width="10.85546875" style="66"/>
  </cols>
  <sheetData>
    <row r="1" spans="1:8" x14ac:dyDescent="0.25">
      <c r="A1" s="66"/>
      <c r="B1" s="66"/>
      <c r="C1" s="66"/>
      <c r="D1" s="66"/>
      <c r="E1" s="66"/>
      <c r="F1" s="66"/>
    </row>
    <row r="2" spans="1:8" x14ac:dyDescent="0.25">
      <c r="A2" s="66"/>
      <c r="B2" s="66"/>
      <c r="C2" s="66"/>
      <c r="D2" s="66"/>
      <c r="E2" s="66"/>
      <c r="F2" s="66"/>
    </row>
    <row r="3" spans="1:8" ht="83.25" customHeight="1" thickBot="1" x14ac:dyDescent="0.3">
      <c r="A3" s="66"/>
      <c r="B3" s="66"/>
      <c r="C3" s="66"/>
      <c r="D3" s="66"/>
      <c r="E3" s="66"/>
      <c r="F3" s="66"/>
    </row>
    <row r="4" spans="1:8" ht="30.75" thickBot="1" x14ac:dyDescent="0.3">
      <c r="A4" s="21" t="s">
        <v>0</v>
      </c>
      <c r="B4" s="22" t="s">
        <v>1</v>
      </c>
      <c r="C4" s="22" t="s">
        <v>2</v>
      </c>
      <c r="D4" s="22" t="s">
        <v>6</v>
      </c>
      <c r="E4" s="22" t="s">
        <v>3</v>
      </c>
      <c r="F4" s="22" t="s">
        <v>4</v>
      </c>
      <c r="G4" s="22" t="s">
        <v>5</v>
      </c>
      <c r="H4" s="23" t="s">
        <v>23</v>
      </c>
    </row>
    <row r="5" spans="1:8" ht="60.75" customHeight="1" thickBot="1" x14ac:dyDescent="0.3">
      <c r="A5" s="20" t="str">
        <f>IF('Datos generales'!F32=0,"Debe seleccionar primero un expediente en la hoja ""Datos generales""",'Datos generales'!F32)</f>
        <v>Debe seleccionar primero un expediente en la hoja "Datos generales"</v>
      </c>
      <c r="B5" s="24" t="str">
        <f>IF('Datos generales'!G32=0,"",'Datos generales'!G32)</f>
        <v/>
      </c>
      <c r="C5" s="25" t="str">
        <f>IF('Datos generales'!H32=0,"",'Datos generales'!H32)</f>
        <v/>
      </c>
      <c r="D5" s="25" t="str">
        <f>IF('Datos generales'!I32=0,"",'Datos generales'!I32)</f>
        <v/>
      </c>
      <c r="E5" s="25" t="str">
        <f>IF('Datos generales'!J32=0,"",'Datos generales'!J32)</f>
        <v/>
      </c>
      <c r="F5" s="24" t="str">
        <f>IF('Datos generales'!K32=0,"",'Datos generales'!K32)</f>
        <v/>
      </c>
      <c r="G5" s="25" t="str">
        <f>IF('Datos generales'!L32=0,"",'Datos generales'!L32)</f>
        <v/>
      </c>
      <c r="H5" s="26" t="str">
        <f>IF('Datos generales'!M32="","",'Datos generales'!M32)</f>
        <v/>
      </c>
    </row>
    <row r="6" spans="1:8" s="68" customFormat="1" x14ac:dyDescent="0.25">
      <c r="A6" s="67"/>
      <c r="B6" s="67"/>
      <c r="C6" s="67"/>
      <c r="D6" s="67"/>
      <c r="E6" s="67"/>
      <c r="F6" s="67"/>
      <c r="G6" s="67"/>
      <c r="H6" s="67"/>
    </row>
    <row r="7" spans="1:8" x14ac:dyDescent="0.25">
      <c r="A7" s="67"/>
      <c r="B7" s="67"/>
      <c r="C7" s="67"/>
      <c r="D7" s="67"/>
      <c r="E7" s="67"/>
      <c r="F7" s="67"/>
      <c r="G7" s="67"/>
      <c r="H7" s="67"/>
    </row>
    <row r="8" spans="1:8" ht="15.75" thickBot="1" x14ac:dyDescent="0.3">
      <c r="A8" s="67"/>
      <c r="B8" s="67"/>
      <c r="C8" s="67"/>
      <c r="D8" s="67"/>
      <c r="E8" s="67"/>
      <c r="F8" s="67"/>
      <c r="G8" s="67"/>
      <c r="H8" s="67"/>
    </row>
    <row r="9" spans="1:8" ht="104.25" customHeight="1" thickBot="1" x14ac:dyDescent="0.3">
      <c r="A9" s="181" t="s">
        <v>314</v>
      </c>
      <c r="B9" s="167"/>
      <c r="C9" s="167"/>
      <c r="D9" s="167"/>
      <c r="E9" s="167"/>
      <c r="F9" s="167"/>
      <c r="G9" s="167"/>
      <c r="H9" s="168"/>
    </row>
    <row r="10" spans="1:8" x14ac:dyDescent="0.25">
      <c r="A10" s="66"/>
      <c r="B10" s="66"/>
      <c r="C10" s="66"/>
      <c r="D10" s="66"/>
      <c r="E10" s="66"/>
      <c r="F10" s="66"/>
    </row>
    <row r="11" spans="1:8" x14ac:dyDescent="0.25">
      <c r="A11" s="66"/>
      <c r="B11" s="66"/>
      <c r="C11" s="66"/>
      <c r="D11" s="66"/>
      <c r="E11" s="66"/>
      <c r="F11" s="66"/>
    </row>
    <row r="12" spans="1:8" ht="15.75" thickBot="1" x14ac:dyDescent="0.3">
      <c r="A12" s="66"/>
      <c r="B12" s="66"/>
      <c r="C12" s="66"/>
      <c r="D12" s="66"/>
      <c r="E12" s="66"/>
      <c r="F12" s="66"/>
    </row>
    <row r="13" spans="1:8" ht="47.25" customHeight="1" thickBot="1" x14ac:dyDescent="0.3">
      <c r="A13" s="179" t="s">
        <v>19</v>
      </c>
      <c r="B13" s="180"/>
      <c r="C13" s="179" t="s">
        <v>20</v>
      </c>
      <c r="D13" s="180"/>
      <c r="E13" s="179" t="s">
        <v>21</v>
      </c>
      <c r="F13" s="180"/>
      <c r="G13" s="179" t="s">
        <v>334</v>
      </c>
      <c r="H13" s="180"/>
    </row>
    <row r="14" spans="1:8" ht="36" customHeight="1" thickBot="1" x14ac:dyDescent="0.3">
      <c r="A14" s="30" t="s">
        <v>24</v>
      </c>
      <c r="B14" s="32" t="s">
        <v>22</v>
      </c>
      <c r="C14" s="30" t="s">
        <v>24</v>
      </c>
      <c r="D14" s="32" t="s">
        <v>22</v>
      </c>
      <c r="E14" s="30" t="s">
        <v>24</v>
      </c>
      <c r="F14" s="32" t="s">
        <v>22</v>
      </c>
      <c r="G14" s="182"/>
      <c r="H14" s="183"/>
    </row>
    <row r="15" spans="1:8" ht="39.950000000000003" customHeight="1" thickBot="1" x14ac:dyDescent="0.3">
      <c r="A15" s="101"/>
      <c r="B15" s="102"/>
      <c r="C15" s="101"/>
      <c r="D15" s="102"/>
      <c r="E15" s="101"/>
      <c r="F15" s="102"/>
      <c r="G15" s="177"/>
      <c r="H15" s="178"/>
    </row>
  </sheetData>
  <sheetProtection sheet="1" formatCells="0" formatColumns="0" formatRows="0" insertColumns="0" selectLockedCells="1" sort="0" autoFilter="0"/>
  <mergeCells count="6">
    <mergeCell ref="G15:H15"/>
    <mergeCell ref="A13:B13"/>
    <mergeCell ref="C13:D13"/>
    <mergeCell ref="E13:F13"/>
    <mergeCell ref="A9:H9"/>
    <mergeCell ref="G13:H1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8673F-768E-424A-848F-2179CEF69DCD}">
  <dimension ref="A1:AT78"/>
  <sheetViews>
    <sheetView zoomScale="85" zoomScaleNormal="85" workbookViewId="0">
      <selection sqref="A1:F1"/>
    </sheetView>
  </sheetViews>
  <sheetFormatPr baseColWidth="10" defaultRowHeight="15" x14ac:dyDescent="0.25"/>
  <cols>
    <col min="1" max="1" width="35.7109375" style="29" customWidth="1"/>
    <col min="2" max="6" width="10.85546875" style="29"/>
    <col min="7" max="46" width="10.85546875" style="155"/>
  </cols>
  <sheetData>
    <row r="1" spans="1:6" ht="15.6" customHeight="1" x14ac:dyDescent="0.25">
      <c r="A1" s="188" t="s">
        <v>359</v>
      </c>
      <c r="B1" s="188"/>
      <c r="C1" s="188"/>
      <c r="D1" s="188"/>
      <c r="E1" s="188"/>
      <c r="F1" s="188"/>
    </row>
    <row r="2" spans="1:6" ht="104.45" customHeight="1" x14ac:dyDescent="0.25">
      <c r="A2" s="189" t="s">
        <v>360</v>
      </c>
      <c r="B2" s="189"/>
      <c r="C2" s="189"/>
      <c r="D2" s="189"/>
      <c r="E2" s="189"/>
      <c r="F2" s="189"/>
    </row>
    <row r="3" spans="1:6" ht="40.5" customHeight="1" x14ac:dyDescent="0.25">
      <c r="A3" s="190" t="s">
        <v>410</v>
      </c>
      <c r="B3" s="190"/>
      <c r="C3" s="190"/>
      <c r="D3" s="190"/>
      <c r="E3" s="190"/>
      <c r="F3" s="190"/>
    </row>
    <row r="4" spans="1:6" ht="15.6" customHeight="1" x14ac:dyDescent="0.25">
      <c r="A4" s="188" t="s">
        <v>361</v>
      </c>
      <c r="B4" s="188"/>
      <c r="C4" s="188"/>
      <c r="D4" s="188"/>
      <c r="E4" s="188"/>
      <c r="F4" s="188"/>
    </row>
    <row r="5" spans="1:6" ht="14.45" customHeight="1" x14ac:dyDescent="0.25">
      <c r="A5" s="151"/>
      <c r="B5" s="151"/>
      <c r="C5" s="151"/>
      <c r="D5" s="151"/>
      <c r="E5" s="151"/>
      <c r="F5" s="151"/>
    </row>
    <row r="6" spans="1:6" ht="14.45" customHeight="1" x14ac:dyDescent="0.25">
      <c r="A6" s="152" t="s">
        <v>237</v>
      </c>
      <c r="B6" s="184" t="s">
        <v>400</v>
      </c>
      <c r="C6" s="185"/>
      <c r="D6" s="185"/>
      <c r="E6" s="185"/>
      <c r="F6" s="185"/>
    </row>
    <row r="7" spans="1:6" ht="14.45" customHeight="1" x14ac:dyDescent="0.25">
      <c r="A7" s="152" t="s">
        <v>1</v>
      </c>
      <c r="B7" s="184" t="s">
        <v>408</v>
      </c>
      <c r="C7" s="185"/>
      <c r="D7" s="185"/>
      <c r="E7" s="185"/>
      <c r="F7" s="185"/>
    </row>
    <row r="8" spans="1:6" ht="14.45" customHeight="1" x14ac:dyDescent="0.25">
      <c r="A8" s="152" t="s">
        <v>238</v>
      </c>
      <c r="B8" s="184" t="s">
        <v>408</v>
      </c>
      <c r="C8" s="185"/>
      <c r="D8" s="185"/>
      <c r="E8" s="185"/>
      <c r="F8" s="185"/>
    </row>
    <row r="9" spans="1:6" ht="14.45" customHeight="1" x14ac:dyDescent="0.25">
      <c r="A9" s="152" t="s">
        <v>239</v>
      </c>
      <c r="B9" s="184" t="s">
        <v>402</v>
      </c>
      <c r="C9" s="185"/>
      <c r="D9" s="185"/>
      <c r="E9" s="185"/>
      <c r="F9" s="185"/>
    </row>
    <row r="10" spans="1:6" ht="14.45" customHeight="1" x14ac:dyDescent="0.25">
      <c r="A10" s="152" t="s">
        <v>240</v>
      </c>
      <c r="B10" s="184" t="s">
        <v>408</v>
      </c>
      <c r="C10" s="185"/>
      <c r="D10" s="185"/>
      <c r="E10" s="185"/>
      <c r="F10" s="185"/>
    </row>
    <row r="11" spans="1:6" ht="17.45" customHeight="1" x14ac:dyDescent="0.25">
      <c r="A11" s="153" t="s">
        <v>241</v>
      </c>
      <c r="B11" s="191" t="s">
        <v>408</v>
      </c>
      <c r="C11" s="192"/>
      <c r="D11" s="192"/>
      <c r="E11" s="192"/>
      <c r="F11" s="192"/>
    </row>
    <row r="12" spans="1:6" ht="14.45" customHeight="1" x14ac:dyDescent="0.25">
      <c r="A12" s="152" t="s">
        <v>242</v>
      </c>
      <c r="B12" s="184" t="s">
        <v>401</v>
      </c>
      <c r="C12" s="185"/>
      <c r="D12" s="185"/>
      <c r="E12" s="185"/>
      <c r="F12" s="185"/>
    </row>
    <row r="13" spans="1:6" ht="14.45" customHeight="1" x14ac:dyDescent="0.25">
      <c r="A13" s="152" t="s">
        <v>320</v>
      </c>
      <c r="B13" s="184" t="s">
        <v>403</v>
      </c>
      <c r="C13" s="185"/>
      <c r="D13" s="185"/>
      <c r="E13" s="185"/>
      <c r="F13" s="185"/>
    </row>
    <row r="14" spans="1:6" ht="14.45" customHeight="1" x14ac:dyDescent="0.25">
      <c r="A14" s="151"/>
      <c r="B14" s="151"/>
      <c r="C14" s="151"/>
      <c r="D14" s="151"/>
      <c r="E14" s="151"/>
      <c r="F14" s="151"/>
    </row>
    <row r="15" spans="1:6" ht="15.6" customHeight="1" x14ac:dyDescent="0.25">
      <c r="A15" s="188" t="s">
        <v>362</v>
      </c>
      <c r="B15" s="188"/>
      <c r="C15" s="188"/>
      <c r="D15" s="188"/>
      <c r="E15" s="188"/>
      <c r="F15" s="188"/>
    </row>
    <row r="16" spans="1:6" ht="14.45" customHeight="1" x14ac:dyDescent="0.25">
      <c r="A16" s="151"/>
      <c r="B16" s="151"/>
      <c r="C16" s="151"/>
      <c r="D16" s="151"/>
      <c r="E16" s="151"/>
      <c r="F16" s="151"/>
    </row>
    <row r="17" spans="1:46" ht="14.45" customHeight="1" x14ac:dyDescent="0.25">
      <c r="A17" s="152" t="s">
        <v>7</v>
      </c>
      <c r="B17" s="184" t="s">
        <v>363</v>
      </c>
      <c r="C17" s="185"/>
      <c r="D17" s="185"/>
      <c r="E17" s="185"/>
      <c r="F17" s="185"/>
    </row>
    <row r="18" spans="1:46" ht="14.45" customHeight="1" x14ac:dyDescent="0.25">
      <c r="A18" s="152" t="s">
        <v>328</v>
      </c>
      <c r="B18" s="184" t="s">
        <v>364</v>
      </c>
      <c r="C18" s="185"/>
      <c r="D18" s="185"/>
      <c r="E18" s="185"/>
      <c r="F18" s="185"/>
    </row>
    <row r="19" spans="1:46" ht="59.1" customHeight="1" x14ac:dyDescent="0.25">
      <c r="A19" s="152" t="s">
        <v>8</v>
      </c>
      <c r="B19" s="193" t="s">
        <v>409</v>
      </c>
      <c r="C19" s="194"/>
      <c r="D19" s="194"/>
      <c r="E19" s="194"/>
      <c r="F19" s="194"/>
    </row>
    <row r="20" spans="1:46" ht="14.45" customHeight="1" x14ac:dyDescent="0.25">
      <c r="A20" s="152" t="s">
        <v>9</v>
      </c>
      <c r="B20" s="184" t="s">
        <v>365</v>
      </c>
      <c r="C20" s="185"/>
      <c r="D20" s="185"/>
      <c r="E20" s="185"/>
      <c r="F20" s="185"/>
    </row>
    <row r="21" spans="1:46" ht="46.5" customHeight="1" x14ac:dyDescent="0.25">
      <c r="A21" s="152" t="s">
        <v>338</v>
      </c>
      <c r="B21" s="193" t="s">
        <v>411</v>
      </c>
      <c r="C21" s="194"/>
      <c r="D21" s="194"/>
      <c r="E21" s="194"/>
      <c r="F21" s="194"/>
    </row>
    <row r="22" spans="1:46" ht="42.6" customHeight="1" x14ac:dyDescent="0.25">
      <c r="A22" s="152" t="s">
        <v>11</v>
      </c>
      <c r="B22" s="195" t="s">
        <v>366</v>
      </c>
      <c r="C22" s="196"/>
      <c r="D22" s="196"/>
      <c r="E22" s="196"/>
      <c r="F22" s="196"/>
    </row>
    <row r="23" spans="1:46" ht="30.6" customHeight="1" x14ac:dyDescent="0.25">
      <c r="A23" s="152" t="s">
        <v>12</v>
      </c>
      <c r="B23" s="193" t="s">
        <v>412</v>
      </c>
      <c r="C23" s="194"/>
      <c r="D23" s="194"/>
      <c r="E23" s="194"/>
      <c r="F23" s="194"/>
    </row>
    <row r="24" spans="1:46" ht="42.6" customHeight="1" x14ac:dyDescent="0.25">
      <c r="A24" s="152" t="s">
        <v>342</v>
      </c>
      <c r="B24" s="186" t="s">
        <v>367</v>
      </c>
      <c r="C24" s="187"/>
      <c r="D24" s="187"/>
      <c r="E24" s="187"/>
      <c r="F24" s="187"/>
    </row>
    <row r="25" spans="1:46" ht="14.45" customHeight="1" x14ac:dyDescent="0.25">
      <c r="A25" s="152" t="s">
        <v>10</v>
      </c>
      <c r="B25" s="199" t="s">
        <v>368</v>
      </c>
      <c r="C25" s="200"/>
      <c r="D25" s="200"/>
      <c r="E25" s="200"/>
      <c r="F25" s="200"/>
    </row>
    <row r="26" spans="1:46" ht="27.95" customHeight="1" x14ac:dyDescent="0.25">
      <c r="A26" s="152" t="s">
        <v>14</v>
      </c>
      <c r="B26" s="193" t="s">
        <v>413</v>
      </c>
      <c r="C26" s="194"/>
      <c r="D26" s="194"/>
      <c r="E26" s="194"/>
      <c r="F26" s="194"/>
    </row>
    <row r="27" spans="1:46" ht="30" customHeight="1" x14ac:dyDescent="0.25">
      <c r="A27" s="152" t="s">
        <v>349</v>
      </c>
      <c r="B27" s="186" t="s">
        <v>414</v>
      </c>
      <c r="C27" s="187"/>
      <c r="D27" s="187"/>
      <c r="E27" s="187"/>
      <c r="F27" s="187"/>
    </row>
    <row r="28" spans="1:46" ht="14.45" customHeight="1" x14ac:dyDescent="0.25">
      <c r="A28" s="152" t="s">
        <v>15</v>
      </c>
      <c r="B28" s="184" t="s">
        <v>369</v>
      </c>
      <c r="C28" s="185"/>
      <c r="D28" s="185"/>
      <c r="E28" s="185"/>
      <c r="F28" s="185"/>
    </row>
    <row r="29" spans="1:46" ht="14.45" customHeight="1" x14ac:dyDescent="0.25">
      <c r="A29" s="152" t="s">
        <v>16</v>
      </c>
      <c r="B29" s="184" t="s">
        <v>370</v>
      </c>
      <c r="C29" s="185"/>
      <c r="D29" s="185"/>
      <c r="E29" s="185"/>
      <c r="F29" s="185"/>
    </row>
    <row r="30" spans="1:46" s="148" customFormat="1" ht="9" customHeight="1" x14ac:dyDescent="0.25">
      <c r="A30" s="149"/>
      <c r="B30" s="151"/>
      <c r="C30" s="151"/>
      <c r="D30" s="151"/>
      <c r="E30" s="151"/>
      <c r="F30" s="151"/>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row>
    <row r="31" spans="1:46" ht="29.45" customHeight="1" x14ac:dyDescent="0.25">
      <c r="A31" s="201" t="s">
        <v>371</v>
      </c>
      <c r="B31" s="201"/>
      <c r="C31" s="201"/>
      <c r="D31" s="201"/>
      <c r="E31" s="201"/>
      <c r="F31" s="201"/>
      <c r="G31" s="156"/>
    </row>
    <row r="32" spans="1:46" ht="43.5" customHeight="1" x14ac:dyDescent="0.25">
      <c r="A32" s="202" t="s">
        <v>417</v>
      </c>
      <c r="B32" s="202"/>
      <c r="C32" s="202"/>
      <c r="D32" s="202"/>
      <c r="E32" s="202"/>
      <c r="F32" s="202"/>
      <c r="G32" s="156"/>
    </row>
    <row r="33" spans="1:12" ht="41.45" customHeight="1" x14ac:dyDescent="0.25">
      <c r="A33" s="198" t="s">
        <v>418</v>
      </c>
      <c r="B33" s="198"/>
      <c r="C33" s="198"/>
      <c r="D33" s="198"/>
      <c r="E33" s="198"/>
      <c r="F33" s="198"/>
      <c r="G33" s="157"/>
    </row>
    <row r="34" spans="1:12" ht="15.6" customHeight="1" x14ac:dyDescent="0.25">
      <c r="A34" s="203" t="s">
        <v>419</v>
      </c>
      <c r="B34" s="203"/>
      <c r="C34" s="203"/>
      <c r="D34" s="203"/>
      <c r="E34" s="203"/>
      <c r="F34" s="203"/>
    </row>
    <row r="35" spans="1:12" ht="14.45" customHeight="1" x14ac:dyDescent="0.25">
      <c r="A35" s="197" t="s">
        <v>420</v>
      </c>
      <c r="B35" s="197"/>
      <c r="C35" s="197"/>
      <c r="D35" s="197"/>
      <c r="E35" s="197"/>
      <c r="F35" s="197"/>
      <c r="G35" s="158"/>
    </row>
    <row r="36" spans="1:12" ht="59.45" customHeight="1" x14ac:dyDescent="0.25">
      <c r="A36" s="198" t="s">
        <v>421</v>
      </c>
      <c r="B36" s="198"/>
      <c r="C36" s="198"/>
      <c r="D36" s="198"/>
      <c r="E36" s="198"/>
      <c r="F36" s="198"/>
      <c r="G36" s="159"/>
      <c r="H36" s="156"/>
      <c r="I36" s="156"/>
      <c r="J36" s="156"/>
      <c r="K36" s="156"/>
      <c r="L36" s="156"/>
    </row>
    <row r="37" spans="1:12" ht="9" customHeight="1" x14ac:dyDescent="0.25">
      <c r="A37" s="151"/>
      <c r="B37" s="151"/>
      <c r="C37" s="151"/>
      <c r="D37" s="151"/>
      <c r="E37" s="151"/>
      <c r="F37" s="151"/>
    </row>
    <row r="38" spans="1:12" ht="15.6" customHeight="1" x14ac:dyDescent="0.25">
      <c r="A38" s="188" t="s">
        <v>404</v>
      </c>
      <c r="B38" s="188"/>
      <c r="C38" s="188"/>
      <c r="D38" s="188"/>
      <c r="E38" s="188"/>
      <c r="F38" s="188"/>
    </row>
    <row r="39" spans="1:12" ht="14.45" customHeight="1" x14ac:dyDescent="0.25">
      <c r="A39" s="151"/>
      <c r="B39" s="151"/>
      <c r="C39" s="151"/>
      <c r="D39" s="151"/>
      <c r="E39" s="151"/>
      <c r="F39" s="151"/>
    </row>
    <row r="40" spans="1:12" ht="14.45" customHeight="1" x14ac:dyDescent="0.25">
      <c r="A40" s="152" t="s">
        <v>336</v>
      </c>
      <c r="B40" s="191" t="s">
        <v>372</v>
      </c>
      <c r="C40" s="192"/>
      <c r="D40" s="192"/>
      <c r="E40" s="192"/>
      <c r="F40" s="192"/>
    </row>
    <row r="41" spans="1:12" ht="29.1" customHeight="1" x14ac:dyDescent="0.25">
      <c r="A41" s="154" t="s">
        <v>373</v>
      </c>
      <c r="B41" s="186" t="s">
        <v>374</v>
      </c>
      <c r="C41" s="187"/>
      <c r="D41" s="187"/>
      <c r="E41" s="187"/>
      <c r="F41" s="187"/>
    </row>
    <row r="42" spans="1:12" ht="14.45" customHeight="1" x14ac:dyDescent="0.25">
      <c r="A42" s="152" t="s">
        <v>375</v>
      </c>
      <c r="B42" s="184" t="s">
        <v>376</v>
      </c>
      <c r="C42" s="185"/>
      <c r="D42" s="185"/>
      <c r="E42" s="185"/>
      <c r="F42" s="185"/>
    </row>
    <row r="43" spans="1:12" ht="14.45" customHeight="1" x14ac:dyDescent="0.25">
      <c r="A43" s="152" t="s">
        <v>377</v>
      </c>
      <c r="B43" s="184" t="s">
        <v>378</v>
      </c>
      <c r="C43" s="185"/>
      <c r="D43" s="185"/>
      <c r="E43" s="185"/>
      <c r="F43" s="185"/>
    </row>
    <row r="44" spans="1:12" ht="14.45" customHeight="1" x14ac:dyDescent="0.25">
      <c r="A44" s="152" t="s">
        <v>379</v>
      </c>
      <c r="B44" s="184" t="s">
        <v>380</v>
      </c>
      <c r="C44" s="185"/>
      <c r="D44" s="185"/>
      <c r="E44" s="185"/>
      <c r="F44" s="185"/>
    </row>
    <row r="45" spans="1:12" ht="28.5" customHeight="1" x14ac:dyDescent="0.25">
      <c r="A45" s="152" t="s">
        <v>339</v>
      </c>
      <c r="B45" s="186" t="s">
        <v>381</v>
      </c>
      <c r="C45" s="187"/>
      <c r="D45" s="187"/>
      <c r="E45" s="187"/>
      <c r="F45" s="187"/>
    </row>
    <row r="46" spans="1:12" ht="72" customHeight="1" x14ac:dyDescent="0.25">
      <c r="A46" s="152" t="s">
        <v>382</v>
      </c>
      <c r="B46" s="186" t="s">
        <v>383</v>
      </c>
      <c r="C46" s="187"/>
      <c r="D46" s="187"/>
      <c r="E46" s="187"/>
      <c r="F46" s="187"/>
    </row>
    <row r="47" spans="1:12" ht="56.45" customHeight="1" x14ac:dyDescent="0.25">
      <c r="A47" s="152" t="s">
        <v>384</v>
      </c>
      <c r="B47" s="186" t="s">
        <v>407</v>
      </c>
      <c r="C47" s="187"/>
      <c r="D47" s="187"/>
      <c r="E47" s="187"/>
      <c r="F47" s="187"/>
    </row>
    <row r="48" spans="1:12" ht="51.6" customHeight="1" x14ac:dyDescent="0.25">
      <c r="A48" s="152" t="s">
        <v>385</v>
      </c>
      <c r="B48" s="186" t="s">
        <v>386</v>
      </c>
      <c r="C48" s="187"/>
      <c r="D48" s="187"/>
      <c r="E48" s="187"/>
      <c r="F48" s="187"/>
    </row>
    <row r="49" spans="1:7" ht="44.45" customHeight="1" x14ac:dyDescent="0.25">
      <c r="A49" s="152" t="s">
        <v>351</v>
      </c>
      <c r="B49" s="193" t="s">
        <v>411</v>
      </c>
      <c r="C49" s="194"/>
      <c r="D49" s="194"/>
      <c r="E49" s="194"/>
      <c r="F49" s="194"/>
    </row>
    <row r="50" spans="1:7" ht="14.45" customHeight="1" x14ac:dyDescent="0.25">
      <c r="A50" s="152" t="s">
        <v>387</v>
      </c>
      <c r="B50" s="184" t="s">
        <v>415</v>
      </c>
      <c r="C50" s="185"/>
      <c r="D50" s="185"/>
      <c r="E50" s="185"/>
      <c r="F50" s="185"/>
    </row>
    <row r="51" spans="1:7" ht="29.1" customHeight="1" x14ac:dyDescent="0.25">
      <c r="A51" s="152" t="s">
        <v>388</v>
      </c>
      <c r="B51" s="191" t="s">
        <v>415</v>
      </c>
      <c r="C51" s="192"/>
      <c r="D51" s="192"/>
      <c r="E51" s="192"/>
      <c r="F51" s="192"/>
    </row>
    <row r="52" spans="1:7" ht="32.450000000000003" customHeight="1" x14ac:dyDescent="0.25">
      <c r="A52" s="152" t="s">
        <v>389</v>
      </c>
      <c r="B52" s="186" t="s">
        <v>390</v>
      </c>
      <c r="C52" s="187"/>
      <c r="D52" s="187"/>
      <c r="E52" s="187"/>
      <c r="F52" s="187"/>
    </row>
    <row r="53" spans="1:7" ht="14.45" customHeight="1" x14ac:dyDescent="0.25">
      <c r="A53" s="152" t="s">
        <v>15</v>
      </c>
      <c r="B53" s="184" t="s">
        <v>391</v>
      </c>
      <c r="C53" s="185"/>
      <c r="D53" s="185"/>
      <c r="E53" s="185"/>
      <c r="F53" s="185"/>
    </row>
    <row r="54" spans="1:7" ht="14.45" customHeight="1" x14ac:dyDescent="0.25">
      <c r="A54" s="152" t="s">
        <v>16</v>
      </c>
      <c r="B54" s="184" t="s">
        <v>370</v>
      </c>
      <c r="C54" s="185"/>
      <c r="D54" s="185"/>
      <c r="E54" s="185"/>
      <c r="F54" s="185"/>
    </row>
    <row r="55" spans="1:7" ht="57.95" customHeight="1" x14ac:dyDescent="0.25">
      <c r="A55" s="152" t="s">
        <v>342</v>
      </c>
      <c r="B55" s="186" t="s">
        <v>367</v>
      </c>
      <c r="C55" s="187"/>
      <c r="D55" s="187"/>
      <c r="E55" s="187"/>
      <c r="F55" s="187"/>
    </row>
    <row r="56" spans="1:7" ht="9" customHeight="1" x14ac:dyDescent="0.25">
      <c r="A56" s="151"/>
      <c r="B56" s="151"/>
      <c r="C56" s="151"/>
      <c r="D56" s="151"/>
      <c r="E56" s="151"/>
      <c r="F56" s="151"/>
    </row>
    <row r="57" spans="1:7" ht="14.45" customHeight="1" x14ac:dyDescent="0.25">
      <c r="A57" s="207" t="s">
        <v>399</v>
      </c>
      <c r="B57" s="207"/>
      <c r="C57" s="207"/>
      <c r="D57" s="207"/>
      <c r="E57" s="207"/>
      <c r="F57" s="207"/>
      <c r="G57" s="160"/>
    </row>
    <row r="58" spans="1:7" ht="80.45" customHeight="1" x14ac:dyDescent="0.25">
      <c r="A58" s="201" t="s">
        <v>398</v>
      </c>
      <c r="B58" s="201"/>
      <c r="C58" s="201"/>
      <c r="D58" s="201"/>
      <c r="E58" s="201"/>
      <c r="F58" s="201"/>
      <c r="G58" s="161"/>
    </row>
    <row r="59" spans="1:7" ht="14.45" customHeight="1" x14ac:dyDescent="0.25">
      <c r="A59" s="151"/>
      <c r="B59" s="151"/>
      <c r="C59" s="151"/>
      <c r="D59" s="151"/>
      <c r="E59" s="151"/>
      <c r="F59" s="151"/>
    </row>
    <row r="60" spans="1:7" ht="15.6" customHeight="1" x14ac:dyDescent="0.25">
      <c r="A60" s="188" t="s">
        <v>17</v>
      </c>
      <c r="B60" s="188"/>
      <c r="C60" s="188"/>
      <c r="D60" s="188"/>
      <c r="E60" s="188"/>
      <c r="F60" s="188"/>
    </row>
    <row r="61" spans="1:7" ht="14.45" customHeight="1" x14ac:dyDescent="0.25">
      <c r="A61" s="151"/>
      <c r="B61" s="151"/>
      <c r="C61" s="151"/>
      <c r="D61" s="151"/>
      <c r="E61" s="151"/>
      <c r="F61" s="151"/>
    </row>
    <row r="62" spans="1:7" ht="14.45" customHeight="1" x14ac:dyDescent="0.25">
      <c r="A62" s="152" t="s">
        <v>323</v>
      </c>
      <c r="B62" s="151" t="s">
        <v>392</v>
      </c>
      <c r="C62" s="151"/>
      <c r="D62" s="151"/>
      <c r="E62" s="151"/>
      <c r="F62" s="151"/>
    </row>
    <row r="63" spans="1:7" ht="14.45" customHeight="1" x14ac:dyDescent="0.25">
      <c r="A63" s="152" t="s">
        <v>331</v>
      </c>
      <c r="B63" s="151" t="s">
        <v>393</v>
      </c>
      <c r="C63" s="151"/>
      <c r="D63" s="151"/>
      <c r="E63" s="151"/>
      <c r="F63" s="151"/>
    </row>
    <row r="64" spans="1:7" ht="14.45" customHeight="1" x14ac:dyDescent="0.25">
      <c r="A64" s="152" t="s">
        <v>347</v>
      </c>
      <c r="B64" s="151" t="s">
        <v>394</v>
      </c>
      <c r="C64" s="151"/>
      <c r="D64" s="151"/>
      <c r="E64" s="151"/>
      <c r="F64" s="151"/>
    </row>
    <row r="65" spans="1:46" ht="29.1" customHeight="1" x14ac:dyDescent="0.25">
      <c r="A65" s="152" t="s">
        <v>18</v>
      </c>
      <c r="B65" s="186" t="s">
        <v>395</v>
      </c>
      <c r="C65" s="205"/>
      <c r="D65" s="205"/>
      <c r="E65" s="205"/>
      <c r="F65" s="205"/>
    </row>
    <row r="66" spans="1:46" ht="14.45" customHeight="1" x14ac:dyDescent="0.25">
      <c r="A66" s="152" t="s">
        <v>9</v>
      </c>
      <c r="B66" s="184" t="s">
        <v>396</v>
      </c>
      <c r="C66" s="206"/>
      <c r="D66" s="206"/>
      <c r="E66" s="206"/>
      <c r="F66" s="206"/>
    </row>
    <row r="67" spans="1:46" ht="14.45" customHeight="1" x14ac:dyDescent="0.25">
      <c r="A67" s="152" t="s">
        <v>12</v>
      </c>
      <c r="B67" s="184" t="s">
        <v>397</v>
      </c>
      <c r="C67" s="206"/>
      <c r="D67" s="206"/>
      <c r="E67" s="206"/>
      <c r="F67" s="206"/>
    </row>
    <row r="68" spans="1:46" ht="45" customHeight="1" x14ac:dyDescent="0.25">
      <c r="A68" s="152" t="s">
        <v>348</v>
      </c>
      <c r="B68" s="195" t="s">
        <v>416</v>
      </c>
      <c r="C68" s="204"/>
      <c r="D68" s="204"/>
      <c r="E68" s="204"/>
      <c r="F68" s="204"/>
    </row>
    <row r="69" spans="1:46" s="148" customFormat="1" ht="14.45" customHeight="1" x14ac:dyDescent="0.25">
      <c r="A69" s="151"/>
      <c r="B69" s="151"/>
      <c r="C69" s="151"/>
      <c r="D69" s="151"/>
      <c r="E69" s="151"/>
      <c r="F69" s="151"/>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row>
    <row r="70" spans="1:46" s="148" customFormat="1" ht="14.45" customHeight="1" x14ac:dyDescent="0.25">
      <c r="A70" s="151"/>
      <c r="B70" s="151"/>
      <c r="C70" s="151"/>
      <c r="D70" s="151"/>
      <c r="E70" s="151"/>
      <c r="F70" s="151"/>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row>
    <row r="71" spans="1:46" s="148" customFormat="1" ht="14.45" customHeight="1" x14ac:dyDescent="0.25">
      <c r="A71" s="151"/>
      <c r="B71" s="151"/>
      <c r="C71" s="151"/>
      <c r="D71" s="151"/>
      <c r="E71" s="151"/>
      <c r="F71" s="151"/>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row>
    <row r="72" spans="1:46" s="148" customFormat="1" ht="14.45" customHeight="1" x14ac:dyDescent="0.25">
      <c r="A72" s="151"/>
      <c r="B72" s="151"/>
      <c r="C72" s="151"/>
      <c r="D72" s="151"/>
      <c r="E72" s="151"/>
      <c r="F72" s="151"/>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row>
    <row r="73" spans="1:46" s="148" customFormat="1" ht="14.45" customHeight="1" x14ac:dyDescent="0.25">
      <c r="A73" s="151"/>
      <c r="B73" s="151"/>
      <c r="C73" s="151"/>
      <c r="D73" s="151"/>
      <c r="E73" s="151"/>
      <c r="F73" s="151"/>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row>
    <row r="74" spans="1:46" s="148" customFormat="1" ht="14.45" customHeight="1" x14ac:dyDescent="0.25">
      <c r="A74" s="151"/>
      <c r="B74" s="151"/>
      <c r="C74" s="151"/>
      <c r="D74" s="151"/>
      <c r="E74" s="151"/>
      <c r="F74" s="151"/>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row>
    <row r="75" spans="1:46" s="148" customFormat="1" ht="14.45" customHeight="1" x14ac:dyDescent="0.25">
      <c r="A75" s="151"/>
      <c r="B75" s="151"/>
      <c r="C75" s="151"/>
      <c r="D75" s="151"/>
      <c r="E75" s="151"/>
      <c r="F75" s="151"/>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row>
    <row r="76" spans="1:46" s="148" customFormat="1" ht="14.45" customHeight="1" x14ac:dyDescent="0.25">
      <c r="A76" s="151"/>
      <c r="B76" s="151"/>
      <c r="C76" s="151"/>
      <c r="D76" s="151"/>
      <c r="E76" s="151"/>
      <c r="F76" s="151"/>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row>
    <row r="77" spans="1:46" ht="14.45" customHeight="1" x14ac:dyDescent="0.25"/>
    <row r="78" spans="1:46" ht="14.45" customHeight="1" x14ac:dyDescent="0.25"/>
  </sheetData>
  <sheetProtection sheet="1" objects="1" scenarios="1"/>
  <mergeCells count="56">
    <mergeCell ref="B53:F53"/>
    <mergeCell ref="B54:F54"/>
    <mergeCell ref="B55:F55"/>
    <mergeCell ref="A58:F58"/>
    <mergeCell ref="B68:F68"/>
    <mergeCell ref="B65:F65"/>
    <mergeCell ref="B66:F66"/>
    <mergeCell ref="B67:F67"/>
    <mergeCell ref="A57:F57"/>
    <mergeCell ref="A60:F60"/>
    <mergeCell ref="B48:F48"/>
    <mergeCell ref="B49:F49"/>
    <mergeCell ref="B50:F50"/>
    <mergeCell ref="B51:F51"/>
    <mergeCell ref="B52:F52"/>
    <mergeCell ref="A35:F35"/>
    <mergeCell ref="A36:F36"/>
    <mergeCell ref="B24:F24"/>
    <mergeCell ref="B25:F25"/>
    <mergeCell ref="B26:F26"/>
    <mergeCell ref="B27:F27"/>
    <mergeCell ref="B28:F28"/>
    <mergeCell ref="B29:F29"/>
    <mergeCell ref="A31:F31"/>
    <mergeCell ref="A32:F32"/>
    <mergeCell ref="A33:F33"/>
    <mergeCell ref="A34:F34"/>
    <mergeCell ref="B6:F6"/>
    <mergeCell ref="B8:F8"/>
    <mergeCell ref="B7:F7"/>
    <mergeCell ref="B9:F9"/>
    <mergeCell ref="B10:F10"/>
    <mergeCell ref="B21:F21"/>
    <mergeCell ref="B22:F22"/>
    <mergeCell ref="B23:F23"/>
    <mergeCell ref="B11:F11"/>
    <mergeCell ref="B12:F12"/>
    <mergeCell ref="B13:F13"/>
    <mergeCell ref="B17:F17"/>
    <mergeCell ref="B18:F18"/>
    <mergeCell ref="B44:F44"/>
    <mergeCell ref="B45:F45"/>
    <mergeCell ref="B46:F46"/>
    <mergeCell ref="B47:F47"/>
    <mergeCell ref="A1:F1"/>
    <mergeCell ref="A2:F2"/>
    <mergeCell ref="A3:F3"/>
    <mergeCell ref="A4:F4"/>
    <mergeCell ref="A15:F15"/>
    <mergeCell ref="A38:F38"/>
    <mergeCell ref="B41:F41"/>
    <mergeCell ref="B40:F40"/>
    <mergeCell ref="B42:F42"/>
    <mergeCell ref="B43:F43"/>
    <mergeCell ref="B19:F19"/>
    <mergeCell ref="B20:F20"/>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88F25-CD2C-43B0-A5DC-814EB0479EBF}">
  <dimension ref="A5:I23"/>
  <sheetViews>
    <sheetView topLeftCell="J1" workbookViewId="0">
      <selection activeCell="I1" sqref="B1:I1048576"/>
    </sheetView>
  </sheetViews>
  <sheetFormatPr baseColWidth="10" defaultRowHeight="15" x14ac:dyDescent="0.25"/>
  <cols>
    <col min="1" max="1" width="7.85546875" hidden="1" customWidth="1"/>
    <col min="2" max="2" width="10.85546875" hidden="1" customWidth="1"/>
    <col min="3" max="3" width="57.140625" hidden="1" customWidth="1"/>
    <col min="4" max="4" width="11.85546875" hidden="1" customWidth="1"/>
    <col min="5" max="5" width="18.140625" hidden="1" customWidth="1"/>
    <col min="6" max="6" width="10.85546875" hidden="1" customWidth="1"/>
    <col min="7" max="7" width="24.85546875" hidden="1" customWidth="1"/>
    <col min="8" max="8" width="77.140625" hidden="1" customWidth="1"/>
    <col min="9" max="9" width="3.5703125" hidden="1" customWidth="1"/>
  </cols>
  <sheetData>
    <row r="5" spans="1:9" ht="18.75" x14ac:dyDescent="0.3">
      <c r="A5" t="s">
        <v>25</v>
      </c>
      <c r="C5" s="2" t="s">
        <v>26</v>
      </c>
      <c r="D5" s="2" t="s">
        <v>27</v>
      </c>
      <c r="E5" s="2" t="s">
        <v>28</v>
      </c>
      <c r="G5" s="29" t="s">
        <v>346</v>
      </c>
      <c r="H5" s="29" t="s">
        <v>330</v>
      </c>
      <c r="I5" s="19" t="s">
        <v>332</v>
      </c>
    </row>
    <row r="6" spans="1:9" ht="18.75" x14ac:dyDescent="0.3">
      <c r="A6" t="s">
        <v>29</v>
      </c>
      <c r="C6" s="3" t="s">
        <v>30</v>
      </c>
      <c r="D6" s="2"/>
      <c r="E6" s="2"/>
      <c r="G6" s="29" t="s">
        <v>324</v>
      </c>
      <c r="H6" s="29" t="s">
        <v>329</v>
      </c>
      <c r="I6" t="s">
        <v>333</v>
      </c>
    </row>
    <row r="7" spans="1:9" x14ac:dyDescent="0.25">
      <c r="C7" s="1" t="s">
        <v>31</v>
      </c>
      <c r="D7" s="1" t="s">
        <v>32</v>
      </c>
      <c r="E7" s="1" t="s">
        <v>33</v>
      </c>
      <c r="G7" s="29" t="s">
        <v>325</v>
      </c>
      <c r="H7" s="29"/>
    </row>
    <row r="8" spans="1:9" x14ac:dyDescent="0.25">
      <c r="A8" s="4">
        <v>1</v>
      </c>
      <c r="C8" s="1" t="s">
        <v>34</v>
      </c>
      <c r="D8" s="1" t="s">
        <v>35</v>
      </c>
      <c r="E8" s="1" t="s">
        <v>36</v>
      </c>
      <c r="G8" s="29" t="s">
        <v>315</v>
      </c>
    </row>
    <row r="9" spans="1:9" x14ac:dyDescent="0.25">
      <c r="A9" s="4">
        <v>2</v>
      </c>
      <c r="C9" s="1" t="s">
        <v>37</v>
      </c>
      <c r="D9" s="1" t="s">
        <v>38</v>
      </c>
      <c r="E9" s="1" t="s">
        <v>39</v>
      </c>
      <c r="G9" s="29" t="s">
        <v>317</v>
      </c>
    </row>
    <row r="10" spans="1:9" x14ac:dyDescent="0.25">
      <c r="A10" s="4">
        <v>3</v>
      </c>
      <c r="C10" s="1" t="s">
        <v>40</v>
      </c>
      <c r="D10" s="1" t="s">
        <v>41</v>
      </c>
      <c r="E10" s="1" t="s">
        <v>42</v>
      </c>
      <c r="G10" s="29" t="s">
        <v>316</v>
      </c>
    </row>
    <row r="11" spans="1:9" x14ac:dyDescent="0.25">
      <c r="A11" s="4">
        <v>4</v>
      </c>
      <c r="C11" s="1" t="s">
        <v>43</v>
      </c>
      <c r="D11" s="1" t="s">
        <v>44</v>
      </c>
      <c r="E11" s="1" t="s">
        <v>45</v>
      </c>
      <c r="G11" s="29" t="s">
        <v>344</v>
      </c>
    </row>
    <row r="12" spans="1:9" x14ac:dyDescent="0.25">
      <c r="A12" s="4">
        <v>5</v>
      </c>
      <c r="C12" s="1" t="s">
        <v>46</v>
      </c>
      <c r="D12" s="1" t="s">
        <v>47</v>
      </c>
      <c r="E12" s="1" t="s">
        <v>48</v>
      </c>
      <c r="G12" s="29" t="s">
        <v>318</v>
      </c>
    </row>
    <row r="13" spans="1:9" x14ac:dyDescent="0.25">
      <c r="A13" s="4">
        <v>6</v>
      </c>
      <c r="C13" s="1" t="s">
        <v>49</v>
      </c>
      <c r="D13" s="1" t="s">
        <v>50</v>
      </c>
      <c r="E13" s="1" t="s">
        <v>51</v>
      </c>
      <c r="G13" s="29" t="s">
        <v>319</v>
      </c>
    </row>
    <row r="14" spans="1:9" x14ac:dyDescent="0.25">
      <c r="A14" s="4">
        <v>7</v>
      </c>
      <c r="C14" s="1" t="s">
        <v>52</v>
      </c>
      <c r="D14" s="1" t="s">
        <v>53</v>
      </c>
      <c r="E14" s="1" t="s">
        <v>54</v>
      </c>
      <c r="G14" s="29" t="s">
        <v>327</v>
      </c>
    </row>
    <row r="15" spans="1:9" x14ac:dyDescent="0.25">
      <c r="A15" s="4">
        <v>8</v>
      </c>
      <c r="C15" s="1" t="s">
        <v>55</v>
      </c>
      <c r="D15" s="1" t="s">
        <v>56</v>
      </c>
      <c r="E15" s="1" t="s">
        <v>57</v>
      </c>
      <c r="G15" t="s">
        <v>345</v>
      </c>
    </row>
    <row r="16" spans="1:9" x14ac:dyDescent="0.25">
      <c r="A16" s="4">
        <v>9</v>
      </c>
      <c r="C16" s="1" t="s">
        <v>58</v>
      </c>
      <c r="D16" s="1" t="s">
        <v>59</v>
      </c>
      <c r="E16" s="1" t="s">
        <v>60</v>
      </c>
      <c r="G16" t="s">
        <v>326</v>
      </c>
    </row>
    <row r="17" spans="1:7" x14ac:dyDescent="0.25">
      <c r="A17" s="4">
        <v>10</v>
      </c>
      <c r="C17" s="1" t="s">
        <v>61</v>
      </c>
      <c r="D17" s="1" t="s">
        <v>62</v>
      </c>
      <c r="E17" s="1" t="s">
        <v>63</v>
      </c>
    </row>
    <row r="18" spans="1:7" x14ac:dyDescent="0.25">
      <c r="A18" s="4">
        <v>11</v>
      </c>
      <c r="C18" s="1" t="s">
        <v>64</v>
      </c>
      <c r="D18" s="1" t="s">
        <v>65</v>
      </c>
      <c r="E18" s="1" t="s">
        <v>66</v>
      </c>
      <c r="G18" t="s">
        <v>353</v>
      </c>
    </row>
    <row r="19" spans="1:7" x14ac:dyDescent="0.25">
      <c r="A19" s="4">
        <v>12</v>
      </c>
      <c r="C19" s="1" t="s">
        <v>67</v>
      </c>
      <c r="D19" s="1" t="s">
        <v>68</v>
      </c>
      <c r="E19" s="1" t="s">
        <v>69</v>
      </c>
      <c r="G19" t="s">
        <v>354</v>
      </c>
    </row>
    <row r="20" spans="1:7" x14ac:dyDescent="0.25">
      <c r="A20" s="4">
        <v>13</v>
      </c>
      <c r="C20" s="1" t="s">
        <v>70</v>
      </c>
      <c r="D20" s="1" t="s">
        <v>71</v>
      </c>
      <c r="E20" s="1" t="s">
        <v>72</v>
      </c>
    </row>
    <row r="21" spans="1:7" x14ac:dyDescent="0.25">
      <c r="A21" s="4">
        <v>14</v>
      </c>
      <c r="C21" s="1" t="s">
        <v>73</v>
      </c>
      <c r="D21" s="1" t="s">
        <v>74</v>
      </c>
      <c r="E21" s="1" t="s">
        <v>75</v>
      </c>
    </row>
    <row r="22" spans="1:7" x14ac:dyDescent="0.25">
      <c r="A22" s="4">
        <v>15</v>
      </c>
      <c r="C22" s="1" t="s">
        <v>76</v>
      </c>
      <c r="D22" s="1" t="s">
        <v>77</v>
      </c>
      <c r="E22" s="1" t="s">
        <v>78</v>
      </c>
    </row>
    <row r="23" spans="1:7" x14ac:dyDescent="0.25">
      <c r="G23" s="29"/>
    </row>
  </sheetData>
  <sheetProtection sheet="1" objects="1" scenarios="1" selectLockedCells="1" selectUn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01682-B2BC-4843-B3BB-BBBED6B0E8F3}">
  <dimension ref="A1:BL220"/>
  <sheetViews>
    <sheetView topLeftCell="BO1" zoomScale="80" zoomScaleNormal="80" workbookViewId="0">
      <selection activeCell="BN1" sqref="A1:BN1048576"/>
    </sheetView>
  </sheetViews>
  <sheetFormatPr baseColWidth="10" defaultRowHeight="15" x14ac:dyDescent="0.25"/>
  <cols>
    <col min="1" max="1" width="49.42578125" hidden="1" customWidth="1"/>
    <col min="2" max="2" width="97.42578125" hidden="1" customWidth="1"/>
    <col min="3" max="3" width="20.5703125" hidden="1" customWidth="1"/>
    <col min="4" max="4" width="83.85546875" hidden="1" customWidth="1"/>
    <col min="5" max="5" width="11.42578125" hidden="1" customWidth="1"/>
    <col min="6" max="6" width="67.140625" hidden="1" customWidth="1"/>
    <col min="7" max="7" width="11.42578125" hidden="1" customWidth="1"/>
    <col min="8" max="8" width="66" hidden="1" customWidth="1"/>
    <col min="9" max="9" width="43" hidden="1" customWidth="1"/>
    <col min="10" max="10" width="8" hidden="1" customWidth="1"/>
    <col min="11" max="11" width="11.42578125" hidden="1" customWidth="1"/>
    <col min="12" max="12" width="39.5703125" hidden="1" customWidth="1"/>
    <col min="13" max="13" width="21.140625" hidden="1" customWidth="1"/>
    <col min="14" max="14" width="45" hidden="1" customWidth="1"/>
    <col min="15" max="22" width="11.42578125" hidden="1" customWidth="1"/>
    <col min="23" max="23" width="53" hidden="1" customWidth="1"/>
    <col min="24" max="24" width="52.85546875" hidden="1" customWidth="1"/>
    <col min="25" max="26" width="11.42578125" style="10" hidden="1" customWidth="1"/>
    <col min="27" max="27" width="41.42578125" style="10" hidden="1" customWidth="1"/>
    <col min="28" max="28" width="37" style="10" hidden="1" customWidth="1"/>
    <col min="29" max="29" width="11.42578125" style="10" hidden="1" customWidth="1"/>
    <col min="30" max="31" width="11.42578125" hidden="1" customWidth="1"/>
    <col min="32" max="32" width="23.140625" hidden="1" customWidth="1"/>
    <col min="33" max="33" width="43.85546875" hidden="1" customWidth="1"/>
    <col min="34" max="34" width="34.85546875" hidden="1" customWidth="1"/>
    <col min="35" max="35" width="32.5703125" hidden="1" customWidth="1"/>
    <col min="36" max="42" width="11.42578125" hidden="1" customWidth="1"/>
    <col min="43" max="43" width="27.5703125" hidden="1" customWidth="1"/>
    <col min="44" max="46" width="11.42578125" hidden="1" customWidth="1"/>
    <col min="47" max="47" width="46.140625" hidden="1" customWidth="1"/>
    <col min="48" max="56" width="11.42578125" hidden="1" customWidth="1"/>
    <col min="57" max="57" width="49.85546875" hidden="1" customWidth="1"/>
    <col min="58" max="62" width="11.42578125" hidden="1" customWidth="1"/>
    <col min="63" max="63" width="38.85546875" hidden="1" customWidth="1"/>
    <col min="64" max="66" width="0" hidden="1" customWidth="1"/>
  </cols>
  <sheetData>
    <row r="1" spans="1:64" ht="64.5" thickBot="1" x14ac:dyDescent="0.3">
      <c r="X1" s="5" t="s">
        <v>79</v>
      </c>
      <c r="Y1" s="5" t="s">
        <v>80</v>
      </c>
      <c r="Z1" s="5" t="s">
        <v>81</v>
      </c>
      <c r="AA1" s="5" t="s">
        <v>82</v>
      </c>
      <c r="AB1" s="5" t="s">
        <v>83</v>
      </c>
      <c r="AC1" s="6" t="s">
        <v>84</v>
      </c>
      <c r="AG1">
        <v>1</v>
      </c>
      <c r="AH1">
        <v>2</v>
      </c>
      <c r="AI1">
        <v>3</v>
      </c>
      <c r="AJ1">
        <v>4</v>
      </c>
      <c r="AK1">
        <v>5</v>
      </c>
      <c r="AL1">
        <v>6</v>
      </c>
      <c r="AM1">
        <v>7</v>
      </c>
      <c r="AQ1" s="5" t="s">
        <v>249</v>
      </c>
      <c r="AR1" s="5" t="s">
        <v>250</v>
      </c>
      <c r="AS1" s="5" t="s">
        <v>80</v>
      </c>
      <c r="AT1" s="5" t="s">
        <v>81</v>
      </c>
      <c r="AU1" s="5" t="s">
        <v>82</v>
      </c>
      <c r="AV1" s="5" t="s">
        <v>83</v>
      </c>
      <c r="AW1" s="5" t="s">
        <v>79</v>
      </c>
      <c r="AX1" s="11" t="s">
        <v>251</v>
      </c>
      <c r="AY1" s="11" t="s">
        <v>252</v>
      </c>
      <c r="BA1" s="13" t="s">
        <v>249</v>
      </c>
      <c r="BB1" s="13" t="s">
        <v>2</v>
      </c>
    </row>
    <row r="2" spans="1:64" ht="15.75" thickBot="1" x14ac:dyDescent="0.3">
      <c r="A2" t="s">
        <v>85</v>
      </c>
      <c r="B2" t="s">
        <v>31</v>
      </c>
      <c r="C2" t="s">
        <v>85</v>
      </c>
      <c r="X2" s="7" t="s">
        <v>86</v>
      </c>
      <c r="Y2" s="8" t="s">
        <v>87</v>
      </c>
      <c r="Z2" s="8">
        <v>1</v>
      </c>
      <c r="AA2" s="7" t="s">
        <v>88</v>
      </c>
      <c r="AB2" s="8" t="s">
        <v>86</v>
      </c>
      <c r="AC2" s="8">
        <v>15</v>
      </c>
      <c r="AF2" t="s">
        <v>85</v>
      </c>
      <c r="AG2" t="s">
        <v>86</v>
      </c>
      <c r="AH2" t="s">
        <v>89</v>
      </c>
      <c r="AI2" t="s">
        <v>90</v>
      </c>
      <c r="AJ2" t="s">
        <v>91</v>
      </c>
      <c r="AK2" t="s">
        <v>91</v>
      </c>
      <c r="AL2" t="s">
        <v>91</v>
      </c>
      <c r="AM2" t="s">
        <v>91</v>
      </c>
      <c r="AQ2" s="7" t="s">
        <v>85</v>
      </c>
      <c r="AR2" s="7" t="s">
        <v>31</v>
      </c>
      <c r="AS2" s="8" t="s">
        <v>87</v>
      </c>
      <c r="AT2" s="8">
        <v>1</v>
      </c>
      <c r="AU2" s="7" t="s">
        <v>88</v>
      </c>
      <c r="AV2" s="8" t="s">
        <v>86</v>
      </c>
      <c r="AW2" s="7" t="s">
        <v>253</v>
      </c>
      <c r="AX2" s="12">
        <v>750000</v>
      </c>
      <c r="AY2" s="12">
        <v>50000</v>
      </c>
      <c r="BA2" s="14" t="s">
        <v>85</v>
      </c>
      <c r="BB2" s="14" t="s">
        <v>33</v>
      </c>
      <c r="BE2" t="s">
        <v>86</v>
      </c>
      <c r="BF2" t="s">
        <v>88</v>
      </c>
      <c r="BK2" s="8" t="s">
        <v>86</v>
      </c>
      <c r="BL2" s="8" t="s">
        <v>87</v>
      </c>
    </row>
    <row r="3" spans="1:64" ht="15.75" thickBot="1" x14ac:dyDescent="0.3">
      <c r="A3" t="s">
        <v>92</v>
      </c>
      <c r="B3" t="s">
        <v>73</v>
      </c>
      <c r="C3" t="s">
        <v>92</v>
      </c>
      <c r="F3" t="s">
        <v>31</v>
      </c>
      <c r="H3" t="s">
        <v>31</v>
      </c>
      <c r="I3" t="s">
        <v>73</v>
      </c>
      <c r="J3" t="s">
        <v>40</v>
      </c>
      <c r="K3" t="s">
        <v>37</v>
      </c>
      <c r="L3" t="s">
        <v>76</v>
      </c>
      <c r="M3" t="s">
        <v>58</v>
      </c>
      <c r="N3" t="s">
        <v>34</v>
      </c>
      <c r="O3" t="s">
        <v>43</v>
      </c>
      <c r="P3" t="s">
        <v>67</v>
      </c>
      <c r="Q3" t="s">
        <v>64</v>
      </c>
      <c r="R3" t="s">
        <v>70</v>
      </c>
      <c r="S3" t="s">
        <v>52</v>
      </c>
      <c r="T3" t="s">
        <v>46</v>
      </c>
      <c r="U3" t="s">
        <v>49</v>
      </c>
      <c r="V3" t="s">
        <v>55</v>
      </c>
      <c r="W3" t="s">
        <v>61</v>
      </c>
      <c r="X3" s="7" t="s">
        <v>86</v>
      </c>
      <c r="Y3" s="8" t="s">
        <v>87</v>
      </c>
      <c r="Z3" s="8">
        <v>2</v>
      </c>
      <c r="AA3" s="7" t="s">
        <v>88</v>
      </c>
      <c r="AB3" s="8" t="s">
        <v>86</v>
      </c>
      <c r="AC3" s="8">
        <v>15</v>
      </c>
      <c r="AF3" t="s">
        <v>92</v>
      </c>
      <c r="AG3" t="s">
        <v>93</v>
      </c>
      <c r="AH3" t="s">
        <v>94</v>
      </c>
      <c r="AI3" t="s">
        <v>95</v>
      </c>
      <c r="AJ3" t="s">
        <v>96</v>
      </c>
      <c r="AK3" t="s">
        <v>91</v>
      </c>
      <c r="AL3" t="s">
        <v>91</v>
      </c>
      <c r="AM3" t="s">
        <v>91</v>
      </c>
      <c r="AQ3" s="7" t="s">
        <v>85</v>
      </c>
      <c r="AR3" s="7" t="s">
        <v>31</v>
      </c>
      <c r="AS3" s="8" t="s">
        <v>87</v>
      </c>
      <c r="AT3" s="8">
        <v>2</v>
      </c>
      <c r="AU3" s="7" t="s">
        <v>88</v>
      </c>
      <c r="AV3" s="8" t="s">
        <v>86</v>
      </c>
      <c r="AW3" s="7" t="s">
        <v>253</v>
      </c>
      <c r="AX3" s="12">
        <v>750000</v>
      </c>
      <c r="AY3" s="12">
        <v>50000</v>
      </c>
      <c r="BA3" s="14" t="s">
        <v>98</v>
      </c>
      <c r="BB3" s="14" t="s">
        <v>39</v>
      </c>
      <c r="BE3" t="s">
        <v>86</v>
      </c>
      <c r="BF3" t="s">
        <v>88</v>
      </c>
      <c r="BK3" s="8" t="s">
        <v>86</v>
      </c>
      <c r="BL3" s="8" t="s">
        <v>87</v>
      </c>
    </row>
    <row r="4" spans="1:64" ht="15.75" thickBot="1" x14ac:dyDescent="0.3">
      <c r="A4" t="s">
        <v>97</v>
      </c>
      <c r="B4" t="s">
        <v>40</v>
      </c>
      <c r="C4" t="s">
        <v>97</v>
      </c>
      <c r="F4" t="s">
        <v>73</v>
      </c>
      <c r="H4" t="s">
        <v>85</v>
      </c>
      <c r="I4" t="s">
        <v>92</v>
      </c>
      <c r="J4" t="s">
        <v>97</v>
      </c>
      <c r="K4" t="s">
        <v>98</v>
      </c>
      <c r="L4" t="s">
        <v>99</v>
      </c>
      <c r="M4" t="s">
        <v>100</v>
      </c>
      <c r="N4" t="s">
        <v>101</v>
      </c>
      <c r="O4" t="s">
        <v>102</v>
      </c>
      <c r="P4" t="s">
        <v>103</v>
      </c>
      <c r="Q4" t="s">
        <v>104</v>
      </c>
      <c r="R4" t="s">
        <v>105</v>
      </c>
      <c r="S4" t="s">
        <v>106</v>
      </c>
      <c r="T4" t="s">
        <v>107</v>
      </c>
      <c r="U4" t="s">
        <v>108</v>
      </c>
      <c r="V4" t="s">
        <v>109</v>
      </c>
      <c r="W4" t="s">
        <v>110</v>
      </c>
      <c r="X4" s="7" t="s">
        <v>86</v>
      </c>
      <c r="Y4" s="8" t="s">
        <v>87</v>
      </c>
      <c r="Z4" s="8">
        <v>3</v>
      </c>
      <c r="AA4" s="7" t="s">
        <v>88</v>
      </c>
      <c r="AB4" s="8" t="s">
        <v>86</v>
      </c>
      <c r="AC4" s="8">
        <v>15</v>
      </c>
      <c r="AF4" t="s">
        <v>97</v>
      </c>
      <c r="AG4" t="s">
        <v>111</v>
      </c>
      <c r="AH4" t="s">
        <v>91</v>
      </c>
      <c r="AI4" t="s">
        <v>91</v>
      </c>
      <c r="AJ4" t="s">
        <v>91</v>
      </c>
      <c r="AK4" t="s">
        <v>91</v>
      </c>
      <c r="AL4" t="s">
        <v>91</v>
      </c>
      <c r="AM4" t="s">
        <v>91</v>
      </c>
      <c r="AQ4" s="7" t="s">
        <v>85</v>
      </c>
      <c r="AR4" s="7" t="s">
        <v>31</v>
      </c>
      <c r="AS4" s="8" t="s">
        <v>87</v>
      </c>
      <c r="AT4" s="8">
        <v>3</v>
      </c>
      <c r="AU4" s="7" t="s">
        <v>88</v>
      </c>
      <c r="AV4" s="8" t="s">
        <v>86</v>
      </c>
      <c r="AW4" s="7" t="s">
        <v>253</v>
      </c>
      <c r="AX4" s="12">
        <v>750000</v>
      </c>
      <c r="AY4" s="12">
        <v>50000</v>
      </c>
      <c r="BA4" s="14" t="s">
        <v>102</v>
      </c>
      <c r="BB4" s="14" t="s">
        <v>45</v>
      </c>
      <c r="BE4" t="s">
        <v>86</v>
      </c>
      <c r="BF4" t="s">
        <v>88</v>
      </c>
      <c r="BK4" s="8" t="s">
        <v>86</v>
      </c>
      <c r="BL4" s="8" t="s">
        <v>87</v>
      </c>
    </row>
    <row r="5" spans="1:64" ht="15.75" thickBot="1" x14ac:dyDescent="0.3">
      <c r="A5" t="s">
        <v>98</v>
      </c>
      <c r="B5" t="s">
        <v>37</v>
      </c>
      <c r="C5" t="s">
        <v>98</v>
      </c>
      <c r="F5" t="s">
        <v>40</v>
      </c>
      <c r="I5" t="s">
        <v>112</v>
      </c>
      <c r="J5" t="s">
        <v>113</v>
      </c>
      <c r="L5" t="s">
        <v>114</v>
      </c>
      <c r="R5" t="s">
        <v>115</v>
      </c>
      <c r="X5" s="7" t="s">
        <v>86</v>
      </c>
      <c r="Y5" s="8" t="s">
        <v>87</v>
      </c>
      <c r="Z5" s="8">
        <v>4</v>
      </c>
      <c r="AA5" s="7" t="s">
        <v>88</v>
      </c>
      <c r="AB5" s="8" t="s">
        <v>86</v>
      </c>
      <c r="AC5" s="8">
        <v>15</v>
      </c>
      <c r="AF5" t="s">
        <v>98</v>
      </c>
      <c r="AG5" t="s">
        <v>116</v>
      </c>
      <c r="AH5" t="s">
        <v>117</v>
      </c>
      <c r="AI5" t="s">
        <v>118</v>
      </c>
      <c r="AJ5" t="s">
        <v>119</v>
      </c>
      <c r="AK5" t="s">
        <v>91</v>
      </c>
      <c r="AL5" t="s">
        <v>91</v>
      </c>
      <c r="AM5" t="s">
        <v>91</v>
      </c>
      <c r="AQ5" s="7" t="s">
        <v>85</v>
      </c>
      <c r="AR5" s="7" t="s">
        <v>31</v>
      </c>
      <c r="AS5" s="8" t="s">
        <v>87</v>
      </c>
      <c r="AT5" s="8">
        <v>4</v>
      </c>
      <c r="AU5" s="7" t="s">
        <v>88</v>
      </c>
      <c r="AV5" s="8" t="s">
        <v>86</v>
      </c>
      <c r="AW5" s="7" t="s">
        <v>253</v>
      </c>
      <c r="AX5" s="12">
        <v>750000</v>
      </c>
      <c r="AY5" s="12">
        <v>50000</v>
      </c>
      <c r="BA5" s="14" t="s">
        <v>92</v>
      </c>
      <c r="BB5" s="14" t="s">
        <v>75</v>
      </c>
      <c r="BE5" t="s">
        <v>86</v>
      </c>
      <c r="BF5" t="s">
        <v>88</v>
      </c>
      <c r="BK5" s="8" t="s">
        <v>86</v>
      </c>
      <c r="BL5" s="8" t="s">
        <v>87</v>
      </c>
    </row>
    <row r="6" spans="1:64" ht="15.75" thickBot="1" x14ac:dyDescent="0.3">
      <c r="A6" t="s">
        <v>99</v>
      </c>
      <c r="B6" t="s">
        <v>76</v>
      </c>
      <c r="C6" t="s">
        <v>99</v>
      </c>
      <c r="F6" t="s">
        <v>37</v>
      </c>
      <c r="L6" t="s">
        <v>120</v>
      </c>
      <c r="X6" s="7" t="s">
        <v>86</v>
      </c>
      <c r="Y6" s="8" t="s">
        <v>87</v>
      </c>
      <c r="Z6" s="8">
        <v>5</v>
      </c>
      <c r="AA6" s="7" t="s">
        <v>88</v>
      </c>
      <c r="AB6" s="8" t="s">
        <v>86</v>
      </c>
      <c r="AC6" s="8">
        <v>15</v>
      </c>
      <c r="AF6" t="s">
        <v>99</v>
      </c>
      <c r="AG6" t="s">
        <v>121</v>
      </c>
      <c r="AH6" t="s">
        <v>122</v>
      </c>
      <c r="AI6" t="s">
        <v>123</v>
      </c>
      <c r="AJ6" t="s">
        <v>124</v>
      </c>
      <c r="AK6" t="s">
        <v>125</v>
      </c>
      <c r="AL6" t="s">
        <v>126</v>
      </c>
      <c r="AM6" t="s">
        <v>91</v>
      </c>
      <c r="AQ6" s="7" t="s">
        <v>85</v>
      </c>
      <c r="AR6" s="7" t="s">
        <v>31</v>
      </c>
      <c r="AS6" s="8" t="s">
        <v>87</v>
      </c>
      <c r="AT6" s="8">
        <v>5</v>
      </c>
      <c r="AU6" s="7" t="s">
        <v>88</v>
      </c>
      <c r="AV6" s="8" t="s">
        <v>86</v>
      </c>
      <c r="AW6" s="7" t="s">
        <v>253</v>
      </c>
      <c r="AX6" s="12">
        <v>750000</v>
      </c>
      <c r="AY6" s="12">
        <v>50000</v>
      </c>
      <c r="BA6" s="14" t="s">
        <v>127</v>
      </c>
      <c r="BB6" s="14" t="s">
        <v>78</v>
      </c>
      <c r="BE6" t="s">
        <v>86</v>
      </c>
      <c r="BF6" t="s">
        <v>88</v>
      </c>
      <c r="BK6" s="8" t="s">
        <v>86</v>
      </c>
      <c r="BL6" s="8" t="s">
        <v>87</v>
      </c>
    </row>
    <row r="7" spans="1:64" ht="15.75" thickBot="1" x14ac:dyDescent="0.3">
      <c r="A7" t="s">
        <v>100</v>
      </c>
      <c r="B7" t="s">
        <v>58</v>
      </c>
      <c r="C7" t="s">
        <v>100</v>
      </c>
      <c r="F7" t="s">
        <v>76</v>
      </c>
      <c r="L7" t="s">
        <v>127</v>
      </c>
      <c r="X7" s="7" t="s">
        <v>86</v>
      </c>
      <c r="Y7" s="8" t="s">
        <v>87</v>
      </c>
      <c r="Z7" s="8">
        <v>6</v>
      </c>
      <c r="AA7" s="7" t="s">
        <v>88</v>
      </c>
      <c r="AB7" s="8" t="s">
        <v>86</v>
      </c>
      <c r="AC7" s="8">
        <v>15</v>
      </c>
      <c r="AF7" t="s">
        <v>100</v>
      </c>
      <c r="AG7" t="s">
        <v>128</v>
      </c>
      <c r="AH7" t="s">
        <v>129</v>
      </c>
      <c r="AI7" t="s">
        <v>130</v>
      </c>
      <c r="AJ7" t="s">
        <v>131</v>
      </c>
      <c r="AK7" t="s">
        <v>91</v>
      </c>
      <c r="AL7" t="s">
        <v>91</v>
      </c>
      <c r="AM7" t="s">
        <v>91</v>
      </c>
      <c r="AQ7" s="7" t="s">
        <v>85</v>
      </c>
      <c r="AR7" s="7" t="s">
        <v>31</v>
      </c>
      <c r="AS7" s="8" t="s">
        <v>87</v>
      </c>
      <c r="AT7" s="8">
        <v>6</v>
      </c>
      <c r="AU7" s="7" t="s">
        <v>88</v>
      </c>
      <c r="AV7" s="8" t="s">
        <v>86</v>
      </c>
      <c r="AW7" s="7" t="s">
        <v>253</v>
      </c>
      <c r="AX7" s="12">
        <v>750000</v>
      </c>
      <c r="AY7" s="12">
        <v>50000</v>
      </c>
      <c r="BA7" s="14" t="s">
        <v>114</v>
      </c>
      <c r="BB7" s="14" t="s">
        <v>78</v>
      </c>
      <c r="BE7" t="s">
        <v>86</v>
      </c>
      <c r="BF7" t="s">
        <v>88</v>
      </c>
      <c r="BK7" s="8" t="s">
        <v>86</v>
      </c>
      <c r="BL7" s="8" t="s">
        <v>87</v>
      </c>
    </row>
    <row r="8" spans="1:64" ht="15.75" thickBot="1" x14ac:dyDescent="0.3">
      <c r="A8" t="s">
        <v>101</v>
      </c>
      <c r="B8" t="s">
        <v>34</v>
      </c>
      <c r="C8" t="s">
        <v>101</v>
      </c>
      <c r="F8" t="s">
        <v>58</v>
      </c>
      <c r="X8" s="7" t="s">
        <v>86</v>
      </c>
      <c r="Y8" s="8" t="s">
        <v>87</v>
      </c>
      <c r="Z8" s="8">
        <v>7</v>
      </c>
      <c r="AA8" s="7" t="s">
        <v>88</v>
      </c>
      <c r="AB8" s="8" t="s">
        <v>86</v>
      </c>
      <c r="AC8" s="8">
        <v>15</v>
      </c>
      <c r="AF8" t="s">
        <v>101</v>
      </c>
      <c r="AG8" t="s">
        <v>132</v>
      </c>
      <c r="AH8" t="s">
        <v>91</v>
      </c>
      <c r="AI8" t="s">
        <v>91</v>
      </c>
      <c r="AJ8" t="s">
        <v>91</v>
      </c>
      <c r="AK8" t="s">
        <v>91</v>
      </c>
      <c r="AL8" t="s">
        <v>91</v>
      </c>
      <c r="AM8" t="s">
        <v>91</v>
      </c>
      <c r="AQ8" s="7" t="s">
        <v>85</v>
      </c>
      <c r="AR8" s="7" t="s">
        <v>31</v>
      </c>
      <c r="AS8" s="8" t="s">
        <v>87</v>
      </c>
      <c r="AT8" s="8">
        <v>7</v>
      </c>
      <c r="AU8" s="7" t="s">
        <v>88</v>
      </c>
      <c r="AV8" s="8" t="s">
        <v>86</v>
      </c>
      <c r="AW8" s="7" t="s">
        <v>253</v>
      </c>
      <c r="AX8" s="12">
        <v>750000</v>
      </c>
      <c r="AY8" s="12">
        <v>50000</v>
      </c>
      <c r="BA8" s="14" t="s">
        <v>106</v>
      </c>
      <c r="BB8" s="14" t="s">
        <v>54</v>
      </c>
      <c r="BE8" t="s">
        <v>86</v>
      </c>
      <c r="BF8" t="s">
        <v>88</v>
      </c>
      <c r="BK8" s="8" t="s">
        <v>86</v>
      </c>
      <c r="BL8" s="8" t="s">
        <v>87</v>
      </c>
    </row>
    <row r="9" spans="1:64" ht="15.75" thickBot="1" x14ac:dyDescent="0.3">
      <c r="A9" t="s">
        <v>102</v>
      </c>
      <c r="B9" t="s">
        <v>43</v>
      </c>
      <c r="C9" t="s">
        <v>102</v>
      </c>
      <c r="F9" t="s">
        <v>34</v>
      </c>
      <c r="X9" s="7" t="s">
        <v>86</v>
      </c>
      <c r="Y9" s="8" t="s">
        <v>87</v>
      </c>
      <c r="Z9" s="8">
        <v>8</v>
      </c>
      <c r="AA9" s="7" t="s">
        <v>88</v>
      </c>
      <c r="AB9" s="8" t="s">
        <v>86</v>
      </c>
      <c r="AC9" s="8">
        <v>15</v>
      </c>
      <c r="AF9" t="s">
        <v>102</v>
      </c>
      <c r="AG9" t="s">
        <v>133</v>
      </c>
      <c r="AH9" t="s">
        <v>134</v>
      </c>
      <c r="AI9" t="s">
        <v>135</v>
      </c>
      <c r="AJ9" t="s">
        <v>91</v>
      </c>
      <c r="AK9" t="s">
        <v>91</v>
      </c>
      <c r="AL9" t="s">
        <v>91</v>
      </c>
      <c r="AM9" t="s">
        <v>91</v>
      </c>
      <c r="AQ9" s="7" t="s">
        <v>85</v>
      </c>
      <c r="AR9" s="7" t="s">
        <v>31</v>
      </c>
      <c r="AS9" s="8" t="s">
        <v>87</v>
      </c>
      <c r="AT9" s="8">
        <v>8</v>
      </c>
      <c r="AU9" s="7" t="s">
        <v>88</v>
      </c>
      <c r="AV9" s="8" t="s">
        <v>86</v>
      </c>
      <c r="AW9" s="7" t="s">
        <v>253</v>
      </c>
      <c r="AX9" s="12">
        <v>750000</v>
      </c>
      <c r="AY9" s="12">
        <v>50000</v>
      </c>
      <c r="BA9" s="14" t="s">
        <v>115</v>
      </c>
      <c r="BB9" s="14" t="s">
        <v>72</v>
      </c>
      <c r="BE9" t="s">
        <v>86</v>
      </c>
      <c r="BF9" t="s">
        <v>88</v>
      </c>
      <c r="BK9" s="8" t="s">
        <v>86</v>
      </c>
      <c r="BL9" s="8" t="s">
        <v>87</v>
      </c>
    </row>
    <row r="10" spans="1:64" ht="15.75" thickBot="1" x14ac:dyDescent="0.3">
      <c r="A10" t="s">
        <v>103</v>
      </c>
      <c r="B10" t="s">
        <v>67</v>
      </c>
      <c r="C10" t="s">
        <v>103</v>
      </c>
      <c r="F10" t="s">
        <v>43</v>
      </c>
      <c r="X10" s="7" t="s">
        <v>86</v>
      </c>
      <c r="Y10" s="8" t="s">
        <v>87</v>
      </c>
      <c r="Z10" s="8">
        <v>9</v>
      </c>
      <c r="AA10" s="7" t="s">
        <v>88</v>
      </c>
      <c r="AB10" s="8" t="s">
        <v>86</v>
      </c>
      <c r="AC10" s="8">
        <v>15</v>
      </c>
      <c r="AF10" t="s">
        <v>103</v>
      </c>
      <c r="AG10" t="s">
        <v>136</v>
      </c>
      <c r="AH10" t="s">
        <v>91</v>
      </c>
      <c r="AI10" t="s">
        <v>91</v>
      </c>
      <c r="AJ10" t="s">
        <v>91</v>
      </c>
      <c r="AK10" t="s">
        <v>91</v>
      </c>
      <c r="AL10" t="s">
        <v>91</v>
      </c>
      <c r="AM10" t="s">
        <v>91</v>
      </c>
      <c r="AQ10" s="7" t="s">
        <v>85</v>
      </c>
      <c r="AR10" s="7" t="s">
        <v>31</v>
      </c>
      <c r="AS10" s="8" t="s">
        <v>87</v>
      </c>
      <c r="AT10" s="8">
        <v>9</v>
      </c>
      <c r="AU10" s="7" t="s">
        <v>88</v>
      </c>
      <c r="AV10" s="8" t="s">
        <v>86</v>
      </c>
      <c r="AW10" s="7" t="s">
        <v>253</v>
      </c>
      <c r="AX10" s="12">
        <v>750000</v>
      </c>
      <c r="AY10" s="12">
        <v>50000</v>
      </c>
      <c r="BA10" s="14" t="s">
        <v>101</v>
      </c>
      <c r="BB10" s="14" t="s">
        <v>36</v>
      </c>
      <c r="BE10" t="s">
        <v>86</v>
      </c>
      <c r="BF10" t="s">
        <v>88</v>
      </c>
      <c r="BK10" s="8" t="s">
        <v>86</v>
      </c>
      <c r="BL10" s="8" t="s">
        <v>87</v>
      </c>
    </row>
    <row r="11" spans="1:64" ht="15.75" thickBot="1" x14ac:dyDescent="0.3">
      <c r="A11" t="s">
        <v>104</v>
      </c>
      <c r="B11" t="s">
        <v>64</v>
      </c>
      <c r="C11" t="s">
        <v>104</v>
      </c>
      <c r="F11" t="s">
        <v>67</v>
      </c>
      <c r="X11" s="7" t="s">
        <v>86</v>
      </c>
      <c r="Y11" s="8" t="s">
        <v>87</v>
      </c>
      <c r="Z11" s="8">
        <v>10</v>
      </c>
      <c r="AA11" s="7" t="s">
        <v>88</v>
      </c>
      <c r="AB11" s="8" t="s">
        <v>86</v>
      </c>
      <c r="AC11" s="8">
        <v>15</v>
      </c>
      <c r="AF11" t="s">
        <v>104</v>
      </c>
      <c r="AG11" t="s">
        <v>137</v>
      </c>
      <c r="AH11" t="s">
        <v>138</v>
      </c>
      <c r="AI11" t="s">
        <v>139</v>
      </c>
      <c r="AJ11" t="s">
        <v>91</v>
      </c>
      <c r="AK11" t="s">
        <v>91</v>
      </c>
      <c r="AL11" t="s">
        <v>91</v>
      </c>
      <c r="AM11" t="s">
        <v>91</v>
      </c>
      <c r="AQ11" s="7" t="s">
        <v>85</v>
      </c>
      <c r="AR11" s="7" t="s">
        <v>31</v>
      </c>
      <c r="AS11" s="8" t="s">
        <v>87</v>
      </c>
      <c r="AT11" s="8">
        <v>10</v>
      </c>
      <c r="AU11" s="7" t="s">
        <v>88</v>
      </c>
      <c r="AV11" s="8" t="s">
        <v>86</v>
      </c>
      <c r="AW11" s="7" t="s">
        <v>253</v>
      </c>
      <c r="AX11" s="12">
        <v>750000</v>
      </c>
      <c r="AY11" s="12">
        <v>50000</v>
      </c>
      <c r="BA11" s="14" t="s">
        <v>107</v>
      </c>
      <c r="BB11" s="14" t="s">
        <v>48</v>
      </c>
      <c r="BE11" t="s">
        <v>86</v>
      </c>
      <c r="BF11" t="s">
        <v>88</v>
      </c>
      <c r="BK11" s="8" t="s">
        <v>86</v>
      </c>
      <c r="BL11" s="8" t="s">
        <v>87</v>
      </c>
    </row>
    <row r="12" spans="1:64" ht="15.75" thickBot="1" x14ac:dyDescent="0.3">
      <c r="A12" t="s">
        <v>105</v>
      </c>
      <c r="B12" t="s">
        <v>70</v>
      </c>
      <c r="C12" t="s">
        <v>105</v>
      </c>
      <c r="F12" t="s">
        <v>64</v>
      </c>
      <c r="X12" s="7" t="s">
        <v>86</v>
      </c>
      <c r="Y12" s="8" t="s">
        <v>87</v>
      </c>
      <c r="Z12" s="8">
        <v>11</v>
      </c>
      <c r="AA12" s="7" t="s">
        <v>88</v>
      </c>
      <c r="AB12" s="8" t="s">
        <v>86</v>
      </c>
      <c r="AC12" s="8">
        <v>15</v>
      </c>
      <c r="AF12" t="s">
        <v>105</v>
      </c>
      <c r="AG12" t="s">
        <v>140</v>
      </c>
      <c r="AH12" t="s">
        <v>91</v>
      </c>
      <c r="AI12" t="s">
        <v>91</v>
      </c>
      <c r="AJ12" t="s">
        <v>91</v>
      </c>
      <c r="AK12" t="s">
        <v>91</v>
      </c>
      <c r="AL12" t="s">
        <v>91</v>
      </c>
      <c r="AM12" t="s">
        <v>91</v>
      </c>
      <c r="AQ12" s="7" t="s">
        <v>85</v>
      </c>
      <c r="AR12" s="7" t="s">
        <v>31</v>
      </c>
      <c r="AS12" s="8" t="s">
        <v>87</v>
      </c>
      <c r="AT12" s="8">
        <v>11</v>
      </c>
      <c r="AU12" s="7" t="s">
        <v>88</v>
      </c>
      <c r="AV12" s="8" t="s">
        <v>86</v>
      </c>
      <c r="AW12" s="7" t="s">
        <v>253</v>
      </c>
      <c r="AX12" s="12">
        <v>750000</v>
      </c>
      <c r="AY12" s="12">
        <v>50000</v>
      </c>
      <c r="BA12" s="14" t="s">
        <v>99</v>
      </c>
      <c r="BB12" s="14" t="s">
        <v>78</v>
      </c>
      <c r="BE12" t="s">
        <v>86</v>
      </c>
      <c r="BF12" t="s">
        <v>88</v>
      </c>
      <c r="BK12" s="8" t="s">
        <v>86</v>
      </c>
      <c r="BL12" s="8" t="s">
        <v>87</v>
      </c>
    </row>
    <row r="13" spans="1:64" ht="15.75" thickBot="1" x14ac:dyDescent="0.3">
      <c r="A13" t="s">
        <v>115</v>
      </c>
      <c r="B13" t="s">
        <v>70</v>
      </c>
      <c r="C13" t="s">
        <v>115</v>
      </c>
      <c r="F13" t="s">
        <v>70</v>
      </c>
      <c r="X13" s="7" t="s">
        <v>86</v>
      </c>
      <c r="Y13" s="8" t="s">
        <v>87</v>
      </c>
      <c r="Z13" s="8">
        <v>12</v>
      </c>
      <c r="AA13" s="7" t="s">
        <v>88</v>
      </c>
      <c r="AB13" s="8" t="s">
        <v>86</v>
      </c>
      <c r="AC13" s="8">
        <v>15</v>
      </c>
      <c r="AF13" t="s">
        <v>115</v>
      </c>
      <c r="AG13" t="s">
        <v>141</v>
      </c>
      <c r="AH13" t="s">
        <v>142</v>
      </c>
      <c r="AI13" t="s">
        <v>143</v>
      </c>
      <c r="AJ13" t="s">
        <v>144</v>
      </c>
      <c r="AK13" t="s">
        <v>145</v>
      </c>
      <c r="AL13" t="s">
        <v>91</v>
      </c>
      <c r="AM13" t="s">
        <v>91</v>
      </c>
      <c r="AQ13" s="7" t="s">
        <v>85</v>
      </c>
      <c r="AR13" s="7" t="s">
        <v>31</v>
      </c>
      <c r="AS13" s="8" t="s">
        <v>87</v>
      </c>
      <c r="AT13" s="8">
        <v>12</v>
      </c>
      <c r="AU13" s="7" t="s">
        <v>88</v>
      </c>
      <c r="AV13" s="8" t="s">
        <v>86</v>
      </c>
      <c r="AW13" s="7" t="s">
        <v>253</v>
      </c>
      <c r="AX13" s="12">
        <v>750000</v>
      </c>
      <c r="AY13" s="12">
        <v>50000</v>
      </c>
      <c r="BA13" s="14" t="s">
        <v>120</v>
      </c>
      <c r="BB13" s="14" t="s">
        <v>78</v>
      </c>
      <c r="BE13" t="s">
        <v>86</v>
      </c>
      <c r="BF13" t="s">
        <v>88</v>
      </c>
      <c r="BK13" s="8" t="s">
        <v>86</v>
      </c>
      <c r="BL13" s="8" t="s">
        <v>87</v>
      </c>
    </row>
    <row r="14" spans="1:64" ht="15.75" thickBot="1" x14ac:dyDescent="0.3">
      <c r="A14" t="s">
        <v>106</v>
      </c>
      <c r="B14" t="s">
        <v>52</v>
      </c>
      <c r="C14" t="s">
        <v>106</v>
      </c>
      <c r="F14" t="s">
        <v>52</v>
      </c>
      <c r="X14" s="7" t="s">
        <v>86</v>
      </c>
      <c r="Y14" s="8" t="s">
        <v>87</v>
      </c>
      <c r="Z14" s="8">
        <v>13</v>
      </c>
      <c r="AA14" s="7" t="s">
        <v>88</v>
      </c>
      <c r="AB14" s="8" t="s">
        <v>86</v>
      </c>
      <c r="AC14" s="8">
        <v>15</v>
      </c>
      <c r="AF14" t="s">
        <v>106</v>
      </c>
      <c r="AG14" t="s">
        <v>146</v>
      </c>
      <c r="AH14" t="s">
        <v>147</v>
      </c>
      <c r="AI14" t="s">
        <v>91</v>
      </c>
      <c r="AJ14" t="s">
        <v>91</v>
      </c>
      <c r="AK14" t="s">
        <v>91</v>
      </c>
      <c r="AL14" t="s">
        <v>91</v>
      </c>
      <c r="AM14" t="s">
        <v>91</v>
      </c>
      <c r="AQ14" s="7" t="s">
        <v>85</v>
      </c>
      <c r="AR14" s="7" t="s">
        <v>31</v>
      </c>
      <c r="AS14" s="8" t="s">
        <v>87</v>
      </c>
      <c r="AT14" s="8">
        <v>13</v>
      </c>
      <c r="AU14" s="7" t="s">
        <v>88</v>
      </c>
      <c r="AV14" s="8" t="s">
        <v>86</v>
      </c>
      <c r="AW14" s="7" t="s">
        <v>253</v>
      </c>
      <c r="AX14" s="12">
        <v>750000</v>
      </c>
      <c r="AY14" s="12">
        <v>50000</v>
      </c>
      <c r="BA14" s="14" t="s">
        <v>103</v>
      </c>
      <c r="BB14" s="14" t="s">
        <v>69</v>
      </c>
      <c r="BE14" t="s">
        <v>86</v>
      </c>
      <c r="BF14" t="s">
        <v>88</v>
      </c>
      <c r="BK14" s="8" t="s">
        <v>86</v>
      </c>
      <c r="BL14" s="8" t="s">
        <v>87</v>
      </c>
    </row>
    <row r="15" spans="1:64" ht="15.75" thickBot="1" x14ac:dyDescent="0.3">
      <c r="A15" t="s">
        <v>113</v>
      </c>
      <c r="B15" t="s">
        <v>40</v>
      </c>
      <c r="C15" t="s">
        <v>113</v>
      </c>
      <c r="F15" t="s">
        <v>46</v>
      </c>
      <c r="X15" s="7" t="s">
        <v>86</v>
      </c>
      <c r="Y15" s="8" t="s">
        <v>87</v>
      </c>
      <c r="Z15" s="8">
        <v>14</v>
      </c>
      <c r="AA15" s="7" t="s">
        <v>88</v>
      </c>
      <c r="AB15" s="8" t="s">
        <v>86</v>
      </c>
      <c r="AC15" s="8">
        <v>15</v>
      </c>
      <c r="AF15" t="s">
        <v>113</v>
      </c>
      <c r="AG15" t="s">
        <v>148</v>
      </c>
      <c r="AH15" t="s">
        <v>149</v>
      </c>
      <c r="AI15" t="s">
        <v>91</v>
      </c>
      <c r="AJ15" t="s">
        <v>91</v>
      </c>
      <c r="AK15" t="s">
        <v>91</v>
      </c>
      <c r="AL15" t="s">
        <v>91</v>
      </c>
      <c r="AM15" t="s">
        <v>91</v>
      </c>
      <c r="AQ15" s="7" t="s">
        <v>85</v>
      </c>
      <c r="AR15" s="7" t="s">
        <v>31</v>
      </c>
      <c r="AS15" s="8" t="s">
        <v>87</v>
      </c>
      <c r="AT15" s="8">
        <v>14</v>
      </c>
      <c r="AU15" s="7" t="s">
        <v>88</v>
      </c>
      <c r="AV15" s="8" t="s">
        <v>86</v>
      </c>
      <c r="AW15" s="7" t="s">
        <v>253</v>
      </c>
      <c r="AX15" s="12">
        <v>750000</v>
      </c>
      <c r="AY15" s="12">
        <v>50000</v>
      </c>
      <c r="BA15" s="14" t="s">
        <v>112</v>
      </c>
      <c r="BB15" s="14" t="s">
        <v>75</v>
      </c>
      <c r="BE15" t="s">
        <v>86</v>
      </c>
      <c r="BF15" t="s">
        <v>88</v>
      </c>
      <c r="BK15" s="8" t="s">
        <v>86</v>
      </c>
      <c r="BL15" s="8" t="s">
        <v>87</v>
      </c>
    </row>
    <row r="16" spans="1:64" ht="15.75" thickBot="1" x14ac:dyDescent="0.3">
      <c r="A16" t="s">
        <v>107</v>
      </c>
      <c r="B16" t="s">
        <v>46</v>
      </c>
      <c r="C16" t="s">
        <v>107</v>
      </c>
      <c r="F16" t="s">
        <v>49</v>
      </c>
      <c r="X16" s="7" t="s">
        <v>86</v>
      </c>
      <c r="Y16" s="8" t="s">
        <v>87</v>
      </c>
      <c r="Z16" s="8">
        <v>15</v>
      </c>
      <c r="AA16" s="7" t="s">
        <v>88</v>
      </c>
      <c r="AB16" s="8" t="s">
        <v>86</v>
      </c>
      <c r="AC16" s="8">
        <v>15</v>
      </c>
      <c r="AF16" t="s">
        <v>107</v>
      </c>
      <c r="AG16" t="s">
        <v>150</v>
      </c>
      <c r="AH16" t="s">
        <v>151</v>
      </c>
      <c r="AI16" t="s">
        <v>91</v>
      </c>
      <c r="AJ16" t="s">
        <v>91</v>
      </c>
      <c r="AK16" t="s">
        <v>91</v>
      </c>
      <c r="AL16" t="s">
        <v>91</v>
      </c>
      <c r="AM16" t="s">
        <v>91</v>
      </c>
      <c r="AQ16" s="7" t="s">
        <v>85</v>
      </c>
      <c r="AR16" s="7" t="s">
        <v>31</v>
      </c>
      <c r="AS16" s="8" t="s">
        <v>87</v>
      </c>
      <c r="AT16" s="8">
        <v>15</v>
      </c>
      <c r="AU16" s="7" t="s">
        <v>88</v>
      </c>
      <c r="AV16" s="8" t="s">
        <v>86</v>
      </c>
      <c r="AW16" s="7" t="s">
        <v>253</v>
      </c>
      <c r="AX16" s="12">
        <v>750000</v>
      </c>
      <c r="AY16" s="12">
        <v>50000</v>
      </c>
      <c r="BA16" s="14" t="s">
        <v>105</v>
      </c>
      <c r="BB16" s="14" t="s">
        <v>72</v>
      </c>
      <c r="BE16" t="s">
        <v>86</v>
      </c>
      <c r="BF16" t="s">
        <v>88</v>
      </c>
      <c r="BK16" s="8" t="s">
        <v>86</v>
      </c>
      <c r="BL16" s="8" t="s">
        <v>87</v>
      </c>
    </row>
    <row r="17" spans="1:64" ht="15.75" thickBot="1" x14ac:dyDescent="0.3">
      <c r="A17" t="s">
        <v>108</v>
      </c>
      <c r="B17" t="s">
        <v>49</v>
      </c>
      <c r="C17" t="s">
        <v>108</v>
      </c>
      <c r="F17" t="s">
        <v>55</v>
      </c>
      <c r="X17" s="7" t="s">
        <v>89</v>
      </c>
      <c r="Y17" s="8" t="s">
        <v>152</v>
      </c>
      <c r="Z17" s="8">
        <v>1</v>
      </c>
      <c r="AA17" s="7" t="s">
        <v>88</v>
      </c>
      <c r="AB17" s="8" t="s">
        <v>89</v>
      </c>
      <c r="AC17" s="8">
        <v>15</v>
      </c>
      <c r="AF17" t="s">
        <v>108</v>
      </c>
      <c r="AG17" t="s">
        <v>153</v>
      </c>
      <c r="AH17" t="s">
        <v>91</v>
      </c>
      <c r="AI17" t="s">
        <v>91</v>
      </c>
      <c r="AJ17" t="s">
        <v>91</v>
      </c>
      <c r="AK17" t="s">
        <v>91</v>
      </c>
      <c r="AL17" t="s">
        <v>91</v>
      </c>
      <c r="AM17" t="s">
        <v>91</v>
      </c>
      <c r="AQ17" s="7" t="s">
        <v>85</v>
      </c>
      <c r="AR17" s="7" t="s">
        <v>31</v>
      </c>
      <c r="AS17" s="8" t="s">
        <v>152</v>
      </c>
      <c r="AT17" s="8">
        <v>1</v>
      </c>
      <c r="AU17" s="7" t="s">
        <v>88</v>
      </c>
      <c r="AV17" s="8" t="s">
        <v>89</v>
      </c>
      <c r="AW17" s="7" t="s">
        <v>254</v>
      </c>
      <c r="AX17" s="12">
        <v>500000</v>
      </c>
      <c r="AY17" s="12">
        <v>50000</v>
      </c>
      <c r="BA17" s="14" t="s">
        <v>104</v>
      </c>
      <c r="BB17" s="14" t="s">
        <v>66</v>
      </c>
      <c r="BE17" t="s">
        <v>89</v>
      </c>
      <c r="BF17" t="s">
        <v>88</v>
      </c>
      <c r="BK17" s="8" t="s">
        <v>89</v>
      </c>
      <c r="BL17" s="8" t="s">
        <v>152</v>
      </c>
    </row>
    <row r="18" spans="1:64" ht="15.75" thickBot="1" x14ac:dyDescent="0.3">
      <c r="A18" t="s">
        <v>109</v>
      </c>
      <c r="B18" t="s">
        <v>55</v>
      </c>
      <c r="C18" t="s">
        <v>109</v>
      </c>
      <c r="F18" t="s">
        <v>61</v>
      </c>
      <c r="X18" s="7" t="s">
        <v>89</v>
      </c>
      <c r="Y18" s="8" t="s">
        <v>152</v>
      </c>
      <c r="Z18" s="8">
        <v>2</v>
      </c>
      <c r="AA18" s="7" t="s">
        <v>88</v>
      </c>
      <c r="AB18" s="8" t="s">
        <v>89</v>
      </c>
      <c r="AC18" s="8">
        <v>15</v>
      </c>
      <c r="AF18" t="s">
        <v>109</v>
      </c>
      <c r="AG18" t="s">
        <v>154</v>
      </c>
      <c r="AH18" t="s">
        <v>155</v>
      </c>
      <c r="AI18" t="s">
        <v>91</v>
      </c>
      <c r="AJ18" t="s">
        <v>91</v>
      </c>
      <c r="AK18" t="s">
        <v>91</v>
      </c>
      <c r="AL18" t="s">
        <v>91</v>
      </c>
      <c r="AM18" t="s">
        <v>91</v>
      </c>
      <c r="AQ18" s="7" t="s">
        <v>85</v>
      </c>
      <c r="AR18" s="7" t="s">
        <v>31</v>
      </c>
      <c r="AS18" s="8" t="s">
        <v>152</v>
      </c>
      <c r="AT18" s="8">
        <v>2</v>
      </c>
      <c r="AU18" s="7" t="s">
        <v>88</v>
      </c>
      <c r="AV18" s="8" t="s">
        <v>89</v>
      </c>
      <c r="AW18" s="7" t="s">
        <v>254</v>
      </c>
      <c r="AX18" s="12">
        <v>500000</v>
      </c>
      <c r="AY18" s="12">
        <v>50000</v>
      </c>
      <c r="BA18" s="14" t="s">
        <v>108</v>
      </c>
      <c r="BB18" s="14" t="s">
        <v>51</v>
      </c>
      <c r="BE18" t="s">
        <v>89</v>
      </c>
      <c r="BF18" t="s">
        <v>88</v>
      </c>
      <c r="BK18" s="8" t="s">
        <v>89</v>
      </c>
      <c r="BL18" s="8" t="s">
        <v>152</v>
      </c>
    </row>
    <row r="19" spans="1:64" ht="15.75" thickBot="1" x14ac:dyDescent="0.3">
      <c r="A19" t="s">
        <v>112</v>
      </c>
      <c r="B19" t="s">
        <v>73</v>
      </c>
      <c r="C19" t="s">
        <v>112</v>
      </c>
      <c r="X19" s="7" t="s">
        <v>89</v>
      </c>
      <c r="Y19" s="8" t="s">
        <v>152</v>
      </c>
      <c r="Z19" s="8">
        <v>3</v>
      </c>
      <c r="AA19" s="7" t="s">
        <v>88</v>
      </c>
      <c r="AB19" s="8" t="s">
        <v>89</v>
      </c>
      <c r="AC19" s="8">
        <v>15</v>
      </c>
      <c r="AF19" t="s">
        <v>112</v>
      </c>
      <c r="AG19" t="s">
        <v>156</v>
      </c>
      <c r="AH19" t="s">
        <v>157</v>
      </c>
      <c r="AI19" t="s">
        <v>91</v>
      </c>
      <c r="AJ19" t="s">
        <v>91</v>
      </c>
      <c r="AK19" t="s">
        <v>91</v>
      </c>
      <c r="AL19" t="s">
        <v>91</v>
      </c>
      <c r="AM19" t="s">
        <v>91</v>
      </c>
      <c r="AQ19" s="7" t="s">
        <v>85</v>
      </c>
      <c r="AR19" s="7" t="s">
        <v>31</v>
      </c>
      <c r="AS19" s="8" t="s">
        <v>152</v>
      </c>
      <c r="AT19" s="8">
        <v>3</v>
      </c>
      <c r="AU19" s="7" t="s">
        <v>88</v>
      </c>
      <c r="AV19" s="8" t="s">
        <v>89</v>
      </c>
      <c r="AW19" s="7" t="s">
        <v>254</v>
      </c>
      <c r="AX19" s="12">
        <v>500000</v>
      </c>
      <c r="AY19" s="12">
        <v>50000</v>
      </c>
      <c r="BA19" s="14" t="s">
        <v>100</v>
      </c>
      <c r="BB19" s="14" t="s">
        <v>60</v>
      </c>
      <c r="BE19" t="s">
        <v>89</v>
      </c>
      <c r="BF19" t="s">
        <v>88</v>
      </c>
      <c r="BK19" s="8" t="s">
        <v>89</v>
      </c>
      <c r="BL19" s="8" t="s">
        <v>152</v>
      </c>
    </row>
    <row r="20" spans="1:64" ht="15.75" thickBot="1" x14ac:dyDescent="0.3">
      <c r="A20" t="s">
        <v>114</v>
      </c>
      <c r="B20" t="s">
        <v>76</v>
      </c>
      <c r="C20" t="s">
        <v>114</v>
      </c>
      <c r="X20" s="7" t="s">
        <v>89</v>
      </c>
      <c r="Y20" s="8" t="s">
        <v>152</v>
      </c>
      <c r="Z20" s="8">
        <v>4</v>
      </c>
      <c r="AA20" s="7" t="s">
        <v>88</v>
      </c>
      <c r="AB20" s="8" t="s">
        <v>89</v>
      </c>
      <c r="AC20" s="8">
        <v>15</v>
      </c>
      <c r="AF20" t="s">
        <v>114</v>
      </c>
      <c r="AG20" t="s">
        <v>158</v>
      </c>
      <c r="AH20" t="s">
        <v>159</v>
      </c>
      <c r="AI20" t="s">
        <v>160</v>
      </c>
      <c r="AJ20" t="s">
        <v>161</v>
      </c>
      <c r="AK20" t="s">
        <v>162</v>
      </c>
      <c r="AL20" t="s">
        <v>163</v>
      </c>
      <c r="AM20" t="s">
        <v>91</v>
      </c>
      <c r="AQ20" s="7" t="s">
        <v>85</v>
      </c>
      <c r="AR20" s="7" t="s">
        <v>31</v>
      </c>
      <c r="AS20" s="8" t="s">
        <v>152</v>
      </c>
      <c r="AT20" s="8">
        <v>4</v>
      </c>
      <c r="AU20" s="7" t="s">
        <v>88</v>
      </c>
      <c r="AV20" s="8" t="s">
        <v>89</v>
      </c>
      <c r="AW20" s="7" t="s">
        <v>254</v>
      </c>
      <c r="AX20" s="12">
        <v>500000</v>
      </c>
      <c r="AY20" s="12">
        <v>50000</v>
      </c>
      <c r="BA20" s="14" t="s">
        <v>97</v>
      </c>
      <c r="BB20" s="14" t="s">
        <v>42</v>
      </c>
      <c r="BE20" t="s">
        <v>89</v>
      </c>
      <c r="BF20" t="s">
        <v>88</v>
      </c>
      <c r="BK20" s="8" t="s">
        <v>89</v>
      </c>
      <c r="BL20" s="8" t="s">
        <v>152</v>
      </c>
    </row>
    <row r="21" spans="1:64" ht="15.75" thickBot="1" x14ac:dyDescent="0.3">
      <c r="A21" t="s">
        <v>120</v>
      </c>
      <c r="B21" t="s">
        <v>76</v>
      </c>
      <c r="C21" t="s">
        <v>120</v>
      </c>
      <c r="X21" s="7" t="s">
        <v>89</v>
      </c>
      <c r="Y21" s="8" t="s">
        <v>152</v>
      </c>
      <c r="Z21" s="8">
        <v>5</v>
      </c>
      <c r="AA21" s="7" t="s">
        <v>88</v>
      </c>
      <c r="AB21" s="8" t="s">
        <v>89</v>
      </c>
      <c r="AC21" s="8">
        <v>15</v>
      </c>
      <c r="AF21" t="s">
        <v>120</v>
      </c>
      <c r="AG21" t="s">
        <v>164</v>
      </c>
      <c r="AH21" t="s">
        <v>91</v>
      </c>
      <c r="AI21" t="s">
        <v>91</v>
      </c>
      <c r="AJ21" t="s">
        <v>91</v>
      </c>
      <c r="AK21" t="s">
        <v>91</v>
      </c>
      <c r="AL21" t="s">
        <v>91</v>
      </c>
      <c r="AM21" t="s">
        <v>91</v>
      </c>
      <c r="AQ21" s="7" t="s">
        <v>85</v>
      </c>
      <c r="AR21" s="7" t="s">
        <v>31</v>
      </c>
      <c r="AS21" s="8" t="s">
        <v>152</v>
      </c>
      <c r="AT21" s="8">
        <v>5</v>
      </c>
      <c r="AU21" s="7" t="s">
        <v>88</v>
      </c>
      <c r="AV21" s="8" t="s">
        <v>89</v>
      </c>
      <c r="AW21" s="7" t="s">
        <v>254</v>
      </c>
      <c r="AX21" s="12">
        <v>500000</v>
      </c>
      <c r="AY21" s="12">
        <v>50000</v>
      </c>
      <c r="BA21" s="14" t="s">
        <v>109</v>
      </c>
      <c r="BB21" s="14" t="s">
        <v>57</v>
      </c>
      <c r="BE21" t="s">
        <v>89</v>
      </c>
      <c r="BF21" t="s">
        <v>88</v>
      </c>
      <c r="BK21" s="8" t="s">
        <v>89</v>
      </c>
      <c r="BL21" s="8" t="s">
        <v>152</v>
      </c>
    </row>
    <row r="22" spans="1:64" ht="15.75" thickBot="1" x14ac:dyDescent="0.3">
      <c r="A22" t="s">
        <v>110</v>
      </c>
      <c r="B22" t="s">
        <v>61</v>
      </c>
      <c r="C22" t="s">
        <v>110</v>
      </c>
      <c r="X22" s="7" t="s">
        <v>89</v>
      </c>
      <c r="Y22" s="8" t="s">
        <v>152</v>
      </c>
      <c r="Z22" s="8">
        <v>6</v>
      </c>
      <c r="AA22" s="7" t="s">
        <v>88</v>
      </c>
      <c r="AB22" s="8" t="s">
        <v>89</v>
      </c>
      <c r="AC22" s="8">
        <v>15</v>
      </c>
      <c r="AF22" t="s">
        <v>110</v>
      </c>
      <c r="AG22" t="s">
        <v>165</v>
      </c>
      <c r="AH22" t="s">
        <v>166</v>
      </c>
      <c r="AI22" t="s">
        <v>167</v>
      </c>
      <c r="AJ22" t="s">
        <v>168</v>
      </c>
      <c r="AK22" t="s">
        <v>169</v>
      </c>
      <c r="AL22" t="s">
        <v>170</v>
      </c>
      <c r="AM22" t="s">
        <v>91</v>
      </c>
      <c r="AQ22" s="7" t="s">
        <v>85</v>
      </c>
      <c r="AR22" s="7" t="s">
        <v>31</v>
      </c>
      <c r="AS22" s="8" t="s">
        <v>152</v>
      </c>
      <c r="AT22" s="8">
        <v>6</v>
      </c>
      <c r="AU22" s="7" t="s">
        <v>88</v>
      </c>
      <c r="AV22" s="8" t="s">
        <v>89</v>
      </c>
      <c r="AW22" s="7" t="s">
        <v>254</v>
      </c>
      <c r="AX22" s="12">
        <v>500000</v>
      </c>
      <c r="AY22" s="12">
        <v>50000</v>
      </c>
      <c r="BA22" s="14" t="s">
        <v>113</v>
      </c>
      <c r="BB22" s="14" t="s">
        <v>42</v>
      </c>
      <c r="BE22" t="s">
        <v>89</v>
      </c>
      <c r="BF22" t="s">
        <v>88</v>
      </c>
      <c r="BK22" s="8" t="s">
        <v>89</v>
      </c>
      <c r="BL22" s="8" t="s">
        <v>152</v>
      </c>
    </row>
    <row r="23" spans="1:64" ht="15.75" thickBot="1" x14ac:dyDescent="0.3">
      <c r="A23" t="s">
        <v>127</v>
      </c>
      <c r="B23" t="s">
        <v>76</v>
      </c>
      <c r="C23" t="s">
        <v>127</v>
      </c>
      <c r="X23" s="7" t="s">
        <v>89</v>
      </c>
      <c r="Y23" s="8" t="s">
        <v>152</v>
      </c>
      <c r="Z23" s="8">
        <v>7</v>
      </c>
      <c r="AA23" s="7" t="s">
        <v>88</v>
      </c>
      <c r="AB23" s="8" t="s">
        <v>89</v>
      </c>
      <c r="AC23" s="8">
        <v>15</v>
      </c>
      <c r="AF23" t="s">
        <v>127</v>
      </c>
      <c r="AG23" t="s">
        <v>171</v>
      </c>
      <c r="AH23" t="s">
        <v>91</v>
      </c>
      <c r="AI23" t="s">
        <v>91</v>
      </c>
      <c r="AJ23" t="s">
        <v>91</v>
      </c>
      <c r="AK23" t="s">
        <v>91</v>
      </c>
      <c r="AL23" t="s">
        <v>91</v>
      </c>
      <c r="AM23" t="s">
        <v>91</v>
      </c>
      <c r="AQ23" s="7" t="s">
        <v>85</v>
      </c>
      <c r="AR23" s="7" t="s">
        <v>31</v>
      </c>
      <c r="AS23" s="8" t="s">
        <v>152</v>
      </c>
      <c r="AT23" s="8">
        <v>7</v>
      </c>
      <c r="AU23" s="7" t="s">
        <v>88</v>
      </c>
      <c r="AV23" s="8" t="s">
        <v>89</v>
      </c>
      <c r="AW23" s="7" t="s">
        <v>254</v>
      </c>
      <c r="AX23" s="12">
        <v>500000</v>
      </c>
      <c r="AY23" s="12">
        <v>50000</v>
      </c>
      <c r="BA23" s="14" t="s">
        <v>110</v>
      </c>
      <c r="BB23" s="14" t="s">
        <v>63</v>
      </c>
      <c r="BE23" t="s">
        <v>89</v>
      </c>
      <c r="BF23" t="s">
        <v>88</v>
      </c>
      <c r="BK23" s="8" t="s">
        <v>89</v>
      </c>
      <c r="BL23" s="8" t="s">
        <v>152</v>
      </c>
    </row>
    <row r="24" spans="1:64" x14ac:dyDescent="0.25">
      <c r="X24" s="7" t="s">
        <v>89</v>
      </c>
      <c r="Y24" s="8" t="s">
        <v>152</v>
      </c>
      <c r="Z24" s="8">
        <v>8</v>
      </c>
      <c r="AA24" s="7" t="s">
        <v>88</v>
      </c>
      <c r="AB24" s="8" t="s">
        <v>89</v>
      </c>
      <c r="AC24" s="8">
        <v>15</v>
      </c>
      <c r="AQ24" s="7" t="s">
        <v>85</v>
      </c>
      <c r="AR24" s="7" t="s">
        <v>31</v>
      </c>
      <c r="AS24" s="8" t="s">
        <v>152</v>
      </c>
      <c r="AT24" s="8">
        <v>8</v>
      </c>
      <c r="AU24" s="7" t="s">
        <v>88</v>
      </c>
      <c r="AV24" s="8" t="s">
        <v>89</v>
      </c>
      <c r="AW24" s="7" t="s">
        <v>254</v>
      </c>
      <c r="AX24" s="12">
        <v>500000</v>
      </c>
      <c r="AY24" s="12">
        <v>50000</v>
      </c>
      <c r="BE24" t="s">
        <v>89</v>
      </c>
      <c r="BF24" t="s">
        <v>88</v>
      </c>
      <c r="BK24" s="8" t="s">
        <v>89</v>
      </c>
      <c r="BL24" s="8" t="s">
        <v>152</v>
      </c>
    </row>
    <row r="25" spans="1:64" x14ac:dyDescent="0.25">
      <c r="X25" s="7" t="s">
        <v>89</v>
      </c>
      <c r="Y25" s="8" t="s">
        <v>152</v>
      </c>
      <c r="Z25" s="8">
        <v>9</v>
      </c>
      <c r="AA25" s="7" t="s">
        <v>88</v>
      </c>
      <c r="AB25" s="8" t="s">
        <v>89</v>
      </c>
      <c r="AC25" s="8">
        <v>15</v>
      </c>
      <c r="AQ25" s="7" t="s">
        <v>85</v>
      </c>
      <c r="AR25" s="7" t="s">
        <v>31</v>
      </c>
      <c r="AS25" s="8" t="s">
        <v>152</v>
      </c>
      <c r="AT25" s="8">
        <v>9</v>
      </c>
      <c r="AU25" s="7" t="s">
        <v>88</v>
      </c>
      <c r="AV25" s="8" t="s">
        <v>89</v>
      </c>
      <c r="AW25" s="7" t="s">
        <v>254</v>
      </c>
      <c r="AX25" s="12">
        <v>500000</v>
      </c>
      <c r="AY25" s="12">
        <v>50000</v>
      </c>
      <c r="BE25" t="s">
        <v>89</v>
      </c>
      <c r="BF25" t="s">
        <v>88</v>
      </c>
      <c r="BK25" s="8" t="s">
        <v>89</v>
      </c>
      <c r="BL25" s="8" t="s">
        <v>152</v>
      </c>
    </row>
    <row r="26" spans="1:64" x14ac:dyDescent="0.25">
      <c r="X26" s="7" t="s">
        <v>89</v>
      </c>
      <c r="Y26" s="8" t="s">
        <v>152</v>
      </c>
      <c r="Z26" s="8">
        <v>10</v>
      </c>
      <c r="AA26" s="7" t="s">
        <v>88</v>
      </c>
      <c r="AB26" s="8" t="s">
        <v>89</v>
      </c>
      <c r="AC26" s="8">
        <v>15</v>
      </c>
      <c r="AQ26" s="7" t="s">
        <v>85</v>
      </c>
      <c r="AR26" s="7" t="s">
        <v>31</v>
      </c>
      <c r="AS26" s="8" t="s">
        <v>152</v>
      </c>
      <c r="AT26" s="8">
        <v>10</v>
      </c>
      <c r="AU26" s="7" t="s">
        <v>88</v>
      </c>
      <c r="AV26" s="8" t="s">
        <v>89</v>
      </c>
      <c r="AW26" s="7" t="s">
        <v>254</v>
      </c>
      <c r="AX26" s="12">
        <v>500000</v>
      </c>
      <c r="AY26" s="12">
        <v>50000</v>
      </c>
      <c r="BE26" t="s">
        <v>89</v>
      </c>
      <c r="BF26" t="s">
        <v>88</v>
      </c>
      <c r="BK26" s="8" t="s">
        <v>89</v>
      </c>
      <c r="BL26" s="8" t="s">
        <v>152</v>
      </c>
    </row>
    <row r="27" spans="1:64" x14ac:dyDescent="0.25">
      <c r="X27" s="7" t="s">
        <v>90</v>
      </c>
      <c r="Y27" s="8" t="s">
        <v>172</v>
      </c>
      <c r="Z27" s="8">
        <v>1</v>
      </c>
      <c r="AA27" s="7" t="s">
        <v>173</v>
      </c>
      <c r="AB27" s="8" t="s">
        <v>90</v>
      </c>
      <c r="AC27" s="8">
        <v>15</v>
      </c>
      <c r="AQ27" s="7" t="s">
        <v>85</v>
      </c>
      <c r="AR27" s="7" t="s">
        <v>31</v>
      </c>
      <c r="AS27" s="8" t="s">
        <v>172</v>
      </c>
      <c r="AT27" s="8">
        <v>1</v>
      </c>
      <c r="AU27" s="7" t="s">
        <v>173</v>
      </c>
      <c r="AV27" s="8" t="s">
        <v>90</v>
      </c>
      <c r="AW27" s="7" t="s">
        <v>255</v>
      </c>
      <c r="AX27" s="12">
        <v>200000</v>
      </c>
      <c r="AY27" s="12">
        <v>50000</v>
      </c>
      <c r="BE27" t="s">
        <v>90</v>
      </c>
      <c r="BF27" t="s">
        <v>173</v>
      </c>
      <c r="BK27" s="8" t="s">
        <v>90</v>
      </c>
      <c r="BL27" s="8" t="s">
        <v>172</v>
      </c>
    </row>
    <row r="28" spans="1:64" x14ac:dyDescent="0.25">
      <c r="X28" s="7" t="s">
        <v>90</v>
      </c>
      <c r="Y28" s="8" t="s">
        <v>172</v>
      </c>
      <c r="Z28" s="8">
        <v>2</v>
      </c>
      <c r="AA28" s="7" t="s">
        <v>173</v>
      </c>
      <c r="AB28" s="8" t="s">
        <v>90</v>
      </c>
      <c r="AC28" s="8">
        <v>15</v>
      </c>
      <c r="AQ28" s="7" t="s">
        <v>85</v>
      </c>
      <c r="AR28" s="7" t="s">
        <v>31</v>
      </c>
      <c r="AS28" s="8" t="s">
        <v>172</v>
      </c>
      <c r="AT28" s="8">
        <v>2</v>
      </c>
      <c r="AU28" s="7" t="s">
        <v>173</v>
      </c>
      <c r="AV28" s="8" t="s">
        <v>90</v>
      </c>
      <c r="AW28" s="7" t="s">
        <v>255</v>
      </c>
      <c r="AX28" s="12">
        <v>200000</v>
      </c>
      <c r="AY28" s="12">
        <v>50000</v>
      </c>
      <c r="BE28" t="s">
        <v>90</v>
      </c>
      <c r="BF28" t="s">
        <v>173</v>
      </c>
      <c r="BK28" s="8" t="s">
        <v>90</v>
      </c>
      <c r="BL28" s="8" t="s">
        <v>172</v>
      </c>
    </row>
    <row r="29" spans="1:64" x14ac:dyDescent="0.25">
      <c r="X29" s="7" t="s">
        <v>90</v>
      </c>
      <c r="Y29" s="8" t="s">
        <v>172</v>
      </c>
      <c r="Z29" s="8">
        <v>3</v>
      </c>
      <c r="AA29" s="7" t="s">
        <v>173</v>
      </c>
      <c r="AB29" s="8" t="s">
        <v>90</v>
      </c>
      <c r="AC29" s="8">
        <v>15</v>
      </c>
      <c r="AQ29" s="7" t="s">
        <v>85</v>
      </c>
      <c r="AR29" s="7" t="s">
        <v>31</v>
      </c>
      <c r="AS29" s="8" t="s">
        <v>172</v>
      </c>
      <c r="AT29" s="8">
        <v>3</v>
      </c>
      <c r="AU29" s="7" t="s">
        <v>173</v>
      </c>
      <c r="AV29" s="8" t="s">
        <v>90</v>
      </c>
      <c r="AW29" s="7" t="s">
        <v>255</v>
      </c>
      <c r="AX29" s="12">
        <v>200000</v>
      </c>
      <c r="AY29" s="12">
        <v>50000</v>
      </c>
      <c r="BE29" t="s">
        <v>90</v>
      </c>
      <c r="BF29" t="s">
        <v>173</v>
      </c>
      <c r="BK29" s="8" t="s">
        <v>90</v>
      </c>
      <c r="BL29" s="8" t="s">
        <v>172</v>
      </c>
    </row>
    <row r="30" spans="1:64" x14ac:dyDescent="0.25">
      <c r="X30" s="7" t="s">
        <v>90</v>
      </c>
      <c r="Y30" s="8" t="s">
        <v>172</v>
      </c>
      <c r="Z30" s="8">
        <v>4</v>
      </c>
      <c r="AA30" s="7" t="s">
        <v>173</v>
      </c>
      <c r="AB30" s="8" t="s">
        <v>90</v>
      </c>
      <c r="AC30" s="8">
        <v>15</v>
      </c>
      <c r="AQ30" s="7" t="s">
        <v>85</v>
      </c>
      <c r="AR30" s="7" t="s">
        <v>31</v>
      </c>
      <c r="AS30" s="8" t="s">
        <v>172</v>
      </c>
      <c r="AT30" s="8">
        <v>4</v>
      </c>
      <c r="AU30" s="7" t="s">
        <v>173</v>
      </c>
      <c r="AV30" s="8" t="s">
        <v>90</v>
      </c>
      <c r="AW30" s="7" t="s">
        <v>255</v>
      </c>
      <c r="AX30" s="12">
        <v>200000</v>
      </c>
      <c r="AY30" s="12">
        <v>50000</v>
      </c>
      <c r="BE30" t="s">
        <v>90</v>
      </c>
      <c r="BF30" t="s">
        <v>173</v>
      </c>
      <c r="BK30" s="8" t="s">
        <v>90</v>
      </c>
      <c r="BL30" s="8" t="s">
        <v>172</v>
      </c>
    </row>
    <row r="31" spans="1:64" x14ac:dyDescent="0.25">
      <c r="X31" s="7" t="s">
        <v>93</v>
      </c>
      <c r="Y31" s="8" t="s">
        <v>87</v>
      </c>
      <c r="Z31" s="8">
        <v>1</v>
      </c>
      <c r="AA31" s="7" t="s">
        <v>174</v>
      </c>
      <c r="AB31" s="8" t="s">
        <v>93</v>
      </c>
      <c r="AC31" s="8">
        <v>15</v>
      </c>
      <c r="AQ31" s="7" t="s">
        <v>92</v>
      </c>
      <c r="AR31" s="7" t="s">
        <v>73</v>
      </c>
      <c r="AS31" s="8" t="s">
        <v>87</v>
      </c>
      <c r="AT31" s="8">
        <v>1</v>
      </c>
      <c r="AU31" s="7" t="s">
        <v>174</v>
      </c>
      <c r="AV31" s="8" t="s">
        <v>93</v>
      </c>
      <c r="AW31" s="7" t="s">
        <v>256</v>
      </c>
      <c r="AX31" s="12">
        <v>207600</v>
      </c>
      <c r="AY31" s="12">
        <v>51900</v>
      </c>
      <c r="BE31" t="s">
        <v>93</v>
      </c>
      <c r="BF31" t="s">
        <v>174</v>
      </c>
      <c r="BK31" s="8" t="s">
        <v>93</v>
      </c>
      <c r="BL31" s="8" t="s">
        <v>87</v>
      </c>
    </row>
    <row r="32" spans="1:64" x14ac:dyDescent="0.25">
      <c r="X32" s="7" t="s">
        <v>93</v>
      </c>
      <c r="Y32" s="8" t="s">
        <v>87</v>
      </c>
      <c r="Z32" s="8">
        <v>2</v>
      </c>
      <c r="AA32" s="7" t="s">
        <v>174</v>
      </c>
      <c r="AB32" s="8" t="s">
        <v>93</v>
      </c>
      <c r="AC32" s="8">
        <v>15</v>
      </c>
      <c r="AQ32" s="7" t="s">
        <v>92</v>
      </c>
      <c r="AR32" s="7" t="s">
        <v>73</v>
      </c>
      <c r="AS32" s="8" t="s">
        <v>87</v>
      </c>
      <c r="AT32" s="8">
        <v>2</v>
      </c>
      <c r="AU32" s="7" t="s">
        <v>174</v>
      </c>
      <c r="AV32" s="8" t="s">
        <v>93</v>
      </c>
      <c r="AW32" s="7" t="s">
        <v>256</v>
      </c>
      <c r="AX32" s="12">
        <v>207600</v>
      </c>
      <c r="AY32" s="12">
        <v>51900</v>
      </c>
      <c r="BE32" t="s">
        <v>93</v>
      </c>
      <c r="BF32" t="s">
        <v>174</v>
      </c>
      <c r="BK32" s="8" t="s">
        <v>93</v>
      </c>
      <c r="BL32" s="8" t="s">
        <v>87</v>
      </c>
    </row>
    <row r="33" spans="24:64" x14ac:dyDescent="0.25">
      <c r="X33" s="7" t="s">
        <v>93</v>
      </c>
      <c r="Y33" s="8" t="s">
        <v>87</v>
      </c>
      <c r="Z33" s="8">
        <v>3</v>
      </c>
      <c r="AA33" s="7" t="s">
        <v>174</v>
      </c>
      <c r="AB33" s="8" t="s">
        <v>93</v>
      </c>
      <c r="AC33" s="8">
        <v>15</v>
      </c>
      <c r="AQ33" s="7" t="s">
        <v>92</v>
      </c>
      <c r="AR33" s="7" t="s">
        <v>73</v>
      </c>
      <c r="AS33" s="8" t="s">
        <v>87</v>
      </c>
      <c r="AT33" s="8">
        <v>3</v>
      </c>
      <c r="AU33" s="7" t="s">
        <v>174</v>
      </c>
      <c r="AV33" s="8" t="s">
        <v>93</v>
      </c>
      <c r="AW33" s="7" t="s">
        <v>256</v>
      </c>
      <c r="AX33" s="12">
        <v>207600</v>
      </c>
      <c r="AY33" s="12">
        <v>51900</v>
      </c>
      <c r="BE33" t="s">
        <v>93</v>
      </c>
      <c r="BF33" t="s">
        <v>174</v>
      </c>
      <c r="BK33" s="8" t="s">
        <v>93</v>
      </c>
      <c r="BL33" s="8" t="s">
        <v>87</v>
      </c>
    </row>
    <row r="34" spans="24:64" x14ac:dyDescent="0.25">
      <c r="X34" s="7" t="s">
        <v>93</v>
      </c>
      <c r="Y34" s="8" t="s">
        <v>87</v>
      </c>
      <c r="Z34" s="8">
        <v>4</v>
      </c>
      <c r="AA34" s="7" t="s">
        <v>174</v>
      </c>
      <c r="AB34" s="8" t="s">
        <v>93</v>
      </c>
      <c r="AC34" s="8">
        <v>15</v>
      </c>
      <c r="AQ34" s="7" t="s">
        <v>92</v>
      </c>
      <c r="AR34" s="7" t="s">
        <v>73</v>
      </c>
      <c r="AS34" s="8" t="s">
        <v>87</v>
      </c>
      <c r="AT34" s="8">
        <v>4</v>
      </c>
      <c r="AU34" s="7" t="s">
        <v>174</v>
      </c>
      <c r="AV34" s="8" t="s">
        <v>93</v>
      </c>
      <c r="AW34" s="7" t="s">
        <v>256</v>
      </c>
      <c r="AX34" s="12">
        <v>207600</v>
      </c>
      <c r="AY34" s="12">
        <v>51900</v>
      </c>
      <c r="BE34" t="s">
        <v>93</v>
      </c>
      <c r="BF34" t="s">
        <v>174</v>
      </c>
      <c r="BK34" s="8" t="s">
        <v>93</v>
      </c>
      <c r="BL34" s="8" t="s">
        <v>87</v>
      </c>
    </row>
    <row r="35" spans="24:64" x14ac:dyDescent="0.25">
      <c r="X35" s="7" t="s">
        <v>94</v>
      </c>
      <c r="Y35" s="8" t="s">
        <v>152</v>
      </c>
      <c r="Z35" s="8">
        <v>1</v>
      </c>
      <c r="AA35" s="7" t="s">
        <v>175</v>
      </c>
      <c r="AB35" s="8" t="s">
        <v>94</v>
      </c>
      <c r="AC35" s="8">
        <v>15</v>
      </c>
      <c r="AQ35" s="7" t="s">
        <v>92</v>
      </c>
      <c r="AR35" s="7" t="s">
        <v>73</v>
      </c>
      <c r="AS35" s="8" t="s">
        <v>152</v>
      </c>
      <c r="AT35" s="8">
        <v>1</v>
      </c>
      <c r="AU35" s="7" t="s">
        <v>175</v>
      </c>
      <c r="AV35" s="8" t="s">
        <v>94</v>
      </c>
      <c r="AW35" s="7" t="s">
        <v>257</v>
      </c>
      <c r="AX35" s="12">
        <v>207600</v>
      </c>
      <c r="AY35" s="12">
        <v>51900</v>
      </c>
      <c r="BE35" t="s">
        <v>94</v>
      </c>
      <c r="BF35" t="s">
        <v>175</v>
      </c>
      <c r="BK35" s="8" t="s">
        <v>94</v>
      </c>
      <c r="BL35" s="8" t="s">
        <v>152</v>
      </c>
    </row>
    <row r="36" spans="24:64" x14ac:dyDescent="0.25">
      <c r="X36" s="7" t="s">
        <v>94</v>
      </c>
      <c r="Y36" s="8" t="s">
        <v>152</v>
      </c>
      <c r="Z36" s="8">
        <v>2</v>
      </c>
      <c r="AA36" s="7" t="s">
        <v>175</v>
      </c>
      <c r="AB36" s="8" t="s">
        <v>94</v>
      </c>
      <c r="AC36" s="8">
        <v>15</v>
      </c>
      <c r="AQ36" s="7" t="s">
        <v>92</v>
      </c>
      <c r="AR36" s="7" t="s">
        <v>73</v>
      </c>
      <c r="AS36" s="8" t="s">
        <v>152</v>
      </c>
      <c r="AT36" s="8">
        <v>2</v>
      </c>
      <c r="AU36" s="7" t="s">
        <v>175</v>
      </c>
      <c r="AV36" s="8" t="s">
        <v>94</v>
      </c>
      <c r="AW36" s="7" t="s">
        <v>257</v>
      </c>
      <c r="AX36" s="12">
        <v>207600</v>
      </c>
      <c r="AY36" s="12">
        <v>51900</v>
      </c>
      <c r="BE36" t="s">
        <v>94</v>
      </c>
      <c r="BF36" t="s">
        <v>175</v>
      </c>
      <c r="BK36" s="8" t="s">
        <v>94</v>
      </c>
      <c r="BL36" s="8" t="s">
        <v>152</v>
      </c>
    </row>
    <row r="37" spans="24:64" x14ac:dyDescent="0.25">
      <c r="X37" s="7" t="s">
        <v>94</v>
      </c>
      <c r="Y37" s="8" t="s">
        <v>152</v>
      </c>
      <c r="Z37" s="8">
        <v>3</v>
      </c>
      <c r="AA37" s="7" t="s">
        <v>175</v>
      </c>
      <c r="AB37" s="8" t="s">
        <v>94</v>
      </c>
      <c r="AC37" s="8">
        <v>15</v>
      </c>
      <c r="AQ37" s="7" t="s">
        <v>92</v>
      </c>
      <c r="AR37" s="7" t="s">
        <v>73</v>
      </c>
      <c r="AS37" s="8" t="s">
        <v>152</v>
      </c>
      <c r="AT37" s="8">
        <v>3</v>
      </c>
      <c r="AU37" s="7" t="s">
        <v>175</v>
      </c>
      <c r="AV37" s="8" t="s">
        <v>94</v>
      </c>
      <c r="AW37" s="7" t="s">
        <v>257</v>
      </c>
      <c r="AX37" s="12">
        <v>207600</v>
      </c>
      <c r="AY37" s="12">
        <v>51900</v>
      </c>
      <c r="BE37" t="s">
        <v>94</v>
      </c>
      <c r="BF37" t="s">
        <v>175</v>
      </c>
      <c r="BK37" s="8" t="s">
        <v>94</v>
      </c>
      <c r="BL37" s="8" t="s">
        <v>152</v>
      </c>
    </row>
    <row r="38" spans="24:64" x14ac:dyDescent="0.25">
      <c r="X38" s="7" t="s">
        <v>94</v>
      </c>
      <c r="Y38" s="8" t="s">
        <v>152</v>
      </c>
      <c r="Z38" s="8">
        <v>4</v>
      </c>
      <c r="AA38" s="7" t="s">
        <v>175</v>
      </c>
      <c r="AB38" s="8" t="s">
        <v>94</v>
      </c>
      <c r="AC38" s="8">
        <v>15</v>
      </c>
      <c r="AQ38" s="7" t="s">
        <v>92</v>
      </c>
      <c r="AR38" s="7" t="s">
        <v>73</v>
      </c>
      <c r="AS38" s="8" t="s">
        <v>152</v>
      </c>
      <c r="AT38" s="8">
        <v>4</v>
      </c>
      <c r="AU38" s="7" t="s">
        <v>175</v>
      </c>
      <c r="AV38" s="8" t="s">
        <v>94</v>
      </c>
      <c r="AW38" s="7" t="s">
        <v>257</v>
      </c>
      <c r="AX38" s="12">
        <v>207600</v>
      </c>
      <c r="AY38" s="12">
        <v>51900</v>
      </c>
      <c r="BE38" t="s">
        <v>94</v>
      </c>
      <c r="BF38" t="s">
        <v>175</v>
      </c>
      <c r="BK38" s="8" t="s">
        <v>94</v>
      </c>
      <c r="BL38" s="8" t="s">
        <v>152</v>
      </c>
    </row>
    <row r="39" spans="24:64" x14ac:dyDescent="0.25">
      <c r="X39" s="7" t="s">
        <v>95</v>
      </c>
      <c r="Y39" s="8" t="s">
        <v>172</v>
      </c>
      <c r="Z39" s="8">
        <v>1</v>
      </c>
      <c r="AA39" s="7" t="s">
        <v>176</v>
      </c>
      <c r="AB39" s="8" t="s">
        <v>95</v>
      </c>
      <c r="AC39" s="8">
        <v>15</v>
      </c>
      <c r="AQ39" s="7" t="s">
        <v>92</v>
      </c>
      <c r="AR39" s="7" t="s">
        <v>73</v>
      </c>
      <c r="AS39" s="8" t="s">
        <v>172</v>
      </c>
      <c r="AT39" s="8">
        <v>1</v>
      </c>
      <c r="AU39" s="7" t="s">
        <v>176</v>
      </c>
      <c r="AV39" s="8" t="s">
        <v>95</v>
      </c>
      <c r="AW39" s="7" t="s">
        <v>258</v>
      </c>
      <c r="AX39" s="12">
        <v>207600</v>
      </c>
      <c r="AY39" s="12">
        <v>51900</v>
      </c>
      <c r="BE39" t="s">
        <v>95</v>
      </c>
      <c r="BF39" t="s">
        <v>176</v>
      </c>
      <c r="BK39" s="8" t="s">
        <v>95</v>
      </c>
      <c r="BL39" s="8" t="s">
        <v>172</v>
      </c>
    </row>
    <row r="40" spans="24:64" x14ac:dyDescent="0.25">
      <c r="X40" s="7" t="s">
        <v>95</v>
      </c>
      <c r="Y40" s="8" t="s">
        <v>172</v>
      </c>
      <c r="Z40" s="8">
        <v>2</v>
      </c>
      <c r="AA40" s="7" t="s">
        <v>176</v>
      </c>
      <c r="AB40" s="8" t="s">
        <v>95</v>
      </c>
      <c r="AC40" s="8">
        <v>15</v>
      </c>
      <c r="AQ40" s="7" t="s">
        <v>92</v>
      </c>
      <c r="AR40" s="7" t="s">
        <v>73</v>
      </c>
      <c r="AS40" s="8" t="s">
        <v>172</v>
      </c>
      <c r="AT40" s="8">
        <v>2</v>
      </c>
      <c r="AU40" s="7" t="s">
        <v>176</v>
      </c>
      <c r="AV40" s="8" t="s">
        <v>95</v>
      </c>
      <c r="AW40" s="7" t="s">
        <v>258</v>
      </c>
      <c r="AX40" s="12">
        <v>207600</v>
      </c>
      <c r="AY40" s="12">
        <v>51900</v>
      </c>
      <c r="BE40" t="s">
        <v>95</v>
      </c>
      <c r="BF40" t="s">
        <v>176</v>
      </c>
      <c r="BK40" s="8" t="s">
        <v>95</v>
      </c>
      <c r="BL40" s="8" t="s">
        <v>172</v>
      </c>
    </row>
    <row r="41" spans="24:64" x14ac:dyDescent="0.25">
      <c r="X41" s="7" t="s">
        <v>95</v>
      </c>
      <c r="Y41" s="8" t="s">
        <v>172</v>
      </c>
      <c r="Z41" s="8">
        <v>3</v>
      </c>
      <c r="AA41" s="7" t="s">
        <v>176</v>
      </c>
      <c r="AB41" s="8" t="s">
        <v>95</v>
      </c>
      <c r="AC41" s="8">
        <v>15</v>
      </c>
      <c r="AQ41" s="7" t="s">
        <v>92</v>
      </c>
      <c r="AR41" s="7" t="s">
        <v>73</v>
      </c>
      <c r="AS41" s="8" t="s">
        <v>172</v>
      </c>
      <c r="AT41" s="8">
        <v>3</v>
      </c>
      <c r="AU41" s="7" t="s">
        <v>176</v>
      </c>
      <c r="AV41" s="8" t="s">
        <v>95</v>
      </c>
      <c r="AW41" s="7" t="s">
        <v>258</v>
      </c>
      <c r="AX41" s="12">
        <v>207600</v>
      </c>
      <c r="AY41" s="12">
        <v>51900</v>
      </c>
      <c r="BE41" t="s">
        <v>95</v>
      </c>
      <c r="BF41" t="s">
        <v>176</v>
      </c>
      <c r="BK41" s="8" t="s">
        <v>95</v>
      </c>
      <c r="BL41" s="8" t="s">
        <v>172</v>
      </c>
    </row>
    <row r="42" spans="24:64" x14ac:dyDescent="0.25">
      <c r="X42" s="7" t="s">
        <v>95</v>
      </c>
      <c r="Y42" s="8" t="s">
        <v>172</v>
      </c>
      <c r="Z42" s="8">
        <v>4</v>
      </c>
      <c r="AA42" s="7" t="s">
        <v>176</v>
      </c>
      <c r="AB42" s="8" t="s">
        <v>95</v>
      </c>
      <c r="AC42" s="8">
        <v>15</v>
      </c>
      <c r="AQ42" s="7" t="s">
        <v>92</v>
      </c>
      <c r="AR42" s="7" t="s">
        <v>73</v>
      </c>
      <c r="AS42" s="8" t="s">
        <v>172</v>
      </c>
      <c r="AT42" s="8">
        <v>4</v>
      </c>
      <c r="AU42" s="7" t="s">
        <v>176</v>
      </c>
      <c r="AV42" s="8" t="s">
        <v>95</v>
      </c>
      <c r="AW42" s="7" t="s">
        <v>258</v>
      </c>
      <c r="AX42" s="12">
        <v>207600</v>
      </c>
      <c r="AY42" s="12">
        <v>51900</v>
      </c>
      <c r="BE42" t="s">
        <v>95</v>
      </c>
      <c r="BF42" t="s">
        <v>176</v>
      </c>
      <c r="BK42" s="8" t="s">
        <v>95</v>
      </c>
      <c r="BL42" s="8" t="s">
        <v>172</v>
      </c>
    </row>
    <row r="43" spans="24:64" x14ac:dyDescent="0.25">
      <c r="X43" s="7" t="s">
        <v>96</v>
      </c>
      <c r="Y43" s="8" t="s">
        <v>177</v>
      </c>
      <c r="Z43" s="8">
        <v>1</v>
      </c>
      <c r="AA43" s="7" t="s">
        <v>178</v>
      </c>
      <c r="AB43" s="8" t="s">
        <v>96</v>
      </c>
      <c r="AC43" s="8">
        <v>15</v>
      </c>
      <c r="AQ43" s="7" t="s">
        <v>92</v>
      </c>
      <c r="AR43" s="7" t="s">
        <v>73</v>
      </c>
      <c r="AS43" s="8" t="s">
        <v>177</v>
      </c>
      <c r="AT43" s="8">
        <v>1</v>
      </c>
      <c r="AU43" s="7" t="s">
        <v>178</v>
      </c>
      <c r="AV43" s="8" t="s">
        <v>96</v>
      </c>
      <c r="AW43" s="7" t="s">
        <v>259</v>
      </c>
      <c r="AX43" s="12">
        <v>207600</v>
      </c>
      <c r="AY43" s="12">
        <v>51900</v>
      </c>
      <c r="BE43" t="s">
        <v>96</v>
      </c>
      <c r="BF43" t="s">
        <v>178</v>
      </c>
      <c r="BK43" s="8" t="s">
        <v>96</v>
      </c>
      <c r="BL43" s="8" t="s">
        <v>177</v>
      </c>
    </row>
    <row r="44" spans="24:64" x14ac:dyDescent="0.25">
      <c r="X44" s="7" t="s">
        <v>96</v>
      </c>
      <c r="Y44" s="8" t="s">
        <v>177</v>
      </c>
      <c r="Z44" s="8">
        <v>2</v>
      </c>
      <c r="AA44" s="7" t="s">
        <v>178</v>
      </c>
      <c r="AB44" s="8" t="s">
        <v>96</v>
      </c>
      <c r="AC44" s="8">
        <v>15</v>
      </c>
      <c r="AQ44" s="7" t="s">
        <v>92</v>
      </c>
      <c r="AR44" s="7" t="s">
        <v>73</v>
      </c>
      <c r="AS44" s="8" t="s">
        <v>177</v>
      </c>
      <c r="AT44" s="8">
        <v>2</v>
      </c>
      <c r="AU44" s="7" t="s">
        <v>178</v>
      </c>
      <c r="AV44" s="8" t="s">
        <v>96</v>
      </c>
      <c r="AW44" s="7" t="s">
        <v>259</v>
      </c>
      <c r="AX44" s="12">
        <v>207600</v>
      </c>
      <c r="AY44" s="12">
        <v>51900</v>
      </c>
      <c r="BE44" t="s">
        <v>96</v>
      </c>
      <c r="BF44" t="s">
        <v>178</v>
      </c>
      <c r="BK44" s="8" t="s">
        <v>96</v>
      </c>
      <c r="BL44" s="8" t="s">
        <v>177</v>
      </c>
    </row>
    <row r="45" spans="24:64" x14ac:dyDescent="0.25">
      <c r="X45" s="7" t="s">
        <v>96</v>
      </c>
      <c r="Y45" s="8" t="s">
        <v>177</v>
      </c>
      <c r="Z45" s="8">
        <v>3</v>
      </c>
      <c r="AA45" s="7" t="s">
        <v>178</v>
      </c>
      <c r="AB45" s="8" t="s">
        <v>96</v>
      </c>
      <c r="AC45" s="8">
        <v>15</v>
      </c>
      <c r="AQ45" s="7" t="s">
        <v>92</v>
      </c>
      <c r="AR45" s="7" t="s">
        <v>73</v>
      </c>
      <c r="AS45" s="8" t="s">
        <v>177</v>
      </c>
      <c r="AT45" s="8">
        <v>3</v>
      </c>
      <c r="AU45" s="7" t="s">
        <v>178</v>
      </c>
      <c r="AV45" s="8" t="s">
        <v>96</v>
      </c>
      <c r="AW45" s="7" t="s">
        <v>259</v>
      </c>
      <c r="AX45" s="12">
        <v>207600</v>
      </c>
      <c r="AY45" s="12">
        <v>51900</v>
      </c>
      <c r="BE45" t="s">
        <v>96</v>
      </c>
      <c r="BF45" t="s">
        <v>178</v>
      </c>
      <c r="BK45" s="8" t="s">
        <v>96</v>
      </c>
      <c r="BL45" s="8" t="s">
        <v>177</v>
      </c>
    </row>
    <row r="46" spans="24:64" x14ac:dyDescent="0.25">
      <c r="X46" s="7" t="s">
        <v>96</v>
      </c>
      <c r="Y46" s="8" t="s">
        <v>177</v>
      </c>
      <c r="Z46" s="8">
        <v>4</v>
      </c>
      <c r="AA46" s="7" t="s">
        <v>178</v>
      </c>
      <c r="AB46" s="8" t="s">
        <v>96</v>
      </c>
      <c r="AC46" s="8">
        <v>15</v>
      </c>
      <c r="AQ46" s="7" t="s">
        <v>92</v>
      </c>
      <c r="AR46" s="7" t="s">
        <v>73</v>
      </c>
      <c r="AS46" s="8" t="s">
        <v>177</v>
      </c>
      <c r="AT46" s="8">
        <v>4</v>
      </c>
      <c r="AU46" s="7" t="s">
        <v>178</v>
      </c>
      <c r="AV46" s="8" t="s">
        <v>96</v>
      </c>
      <c r="AW46" s="7" t="s">
        <v>259</v>
      </c>
      <c r="AX46" s="12">
        <v>207600</v>
      </c>
      <c r="AY46" s="12">
        <v>51900</v>
      </c>
      <c r="BE46" t="s">
        <v>96</v>
      </c>
      <c r="BF46" t="s">
        <v>178</v>
      </c>
      <c r="BK46" s="8" t="s">
        <v>96</v>
      </c>
      <c r="BL46" s="8" t="s">
        <v>177</v>
      </c>
    </row>
    <row r="47" spans="24:64" x14ac:dyDescent="0.25">
      <c r="X47" s="7" t="s">
        <v>111</v>
      </c>
      <c r="Y47" s="8" t="s">
        <v>177</v>
      </c>
      <c r="Z47" s="8">
        <v>1</v>
      </c>
      <c r="AA47" s="9" t="s">
        <v>179</v>
      </c>
      <c r="AB47" s="8" t="s">
        <v>111</v>
      </c>
      <c r="AC47" s="8">
        <v>20</v>
      </c>
      <c r="AQ47" s="7" t="s">
        <v>97</v>
      </c>
      <c r="AR47" s="7" t="s">
        <v>40</v>
      </c>
      <c r="AS47" s="8" t="s">
        <v>177</v>
      </c>
      <c r="AT47" s="8">
        <v>1</v>
      </c>
      <c r="AU47" s="9" t="s">
        <v>179</v>
      </c>
      <c r="AV47" s="8" t="s">
        <v>111</v>
      </c>
      <c r="AW47" s="7" t="s">
        <v>260</v>
      </c>
      <c r="AX47" s="12">
        <v>150000</v>
      </c>
      <c r="AY47" s="12">
        <v>50000</v>
      </c>
      <c r="BE47" t="s">
        <v>111</v>
      </c>
      <c r="BF47" t="s">
        <v>179</v>
      </c>
      <c r="BK47" s="8" t="s">
        <v>111</v>
      </c>
      <c r="BL47" s="8" t="s">
        <v>177</v>
      </c>
    </row>
    <row r="48" spans="24:64" x14ac:dyDescent="0.25">
      <c r="X48" s="7" t="s">
        <v>111</v>
      </c>
      <c r="Y48" s="8" t="s">
        <v>177</v>
      </c>
      <c r="Z48" s="8">
        <v>2</v>
      </c>
      <c r="AA48" s="9" t="s">
        <v>179</v>
      </c>
      <c r="AB48" s="8" t="s">
        <v>111</v>
      </c>
      <c r="AC48" s="8">
        <v>20</v>
      </c>
      <c r="AQ48" s="7" t="s">
        <v>97</v>
      </c>
      <c r="AR48" s="7" t="s">
        <v>40</v>
      </c>
      <c r="AS48" s="8" t="s">
        <v>177</v>
      </c>
      <c r="AT48" s="8">
        <v>2</v>
      </c>
      <c r="AU48" s="9" t="s">
        <v>179</v>
      </c>
      <c r="AV48" s="8" t="s">
        <v>111</v>
      </c>
      <c r="AW48" s="7" t="s">
        <v>260</v>
      </c>
      <c r="AX48" s="12">
        <v>150000</v>
      </c>
      <c r="AY48" s="12">
        <v>50000</v>
      </c>
      <c r="BE48" t="s">
        <v>111</v>
      </c>
      <c r="BF48" t="s">
        <v>179</v>
      </c>
      <c r="BK48" s="8" t="s">
        <v>111</v>
      </c>
      <c r="BL48" s="8" t="s">
        <v>177</v>
      </c>
    </row>
    <row r="49" spans="24:64" x14ac:dyDescent="0.25">
      <c r="X49" s="7" t="s">
        <v>111</v>
      </c>
      <c r="Y49" s="8" t="s">
        <v>177</v>
      </c>
      <c r="Z49" s="8">
        <v>3</v>
      </c>
      <c r="AA49" s="9" t="s">
        <v>179</v>
      </c>
      <c r="AB49" s="8" t="s">
        <v>111</v>
      </c>
      <c r="AC49" s="8">
        <v>20</v>
      </c>
      <c r="AQ49" s="7" t="s">
        <v>97</v>
      </c>
      <c r="AR49" s="7" t="s">
        <v>40</v>
      </c>
      <c r="AS49" s="8" t="s">
        <v>177</v>
      </c>
      <c r="AT49" s="8">
        <v>3</v>
      </c>
      <c r="AU49" s="9" t="s">
        <v>179</v>
      </c>
      <c r="AV49" s="8" t="s">
        <v>111</v>
      </c>
      <c r="AW49" s="7" t="s">
        <v>260</v>
      </c>
      <c r="AX49" s="12">
        <v>150000</v>
      </c>
      <c r="AY49" s="12">
        <v>50000</v>
      </c>
      <c r="BE49" t="s">
        <v>111</v>
      </c>
      <c r="BF49" t="s">
        <v>179</v>
      </c>
      <c r="BK49" s="8" t="s">
        <v>111</v>
      </c>
      <c r="BL49" s="8" t="s">
        <v>177</v>
      </c>
    </row>
    <row r="50" spans="24:64" x14ac:dyDescent="0.25">
      <c r="X50" s="7" t="s">
        <v>116</v>
      </c>
      <c r="Y50" s="8" t="s">
        <v>87</v>
      </c>
      <c r="Z50" s="8">
        <v>1</v>
      </c>
      <c r="AA50" s="7" t="s">
        <v>180</v>
      </c>
      <c r="AB50" s="8" t="s">
        <v>116</v>
      </c>
      <c r="AC50" s="8">
        <v>15</v>
      </c>
      <c r="AQ50" s="7" t="s">
        <v>98</v>
      </c>
      <c r="AR50" s="7" t="s">
        <v>245</v>
      </c>
      <c r="AS50" s="8" t="s">
        <v>87</v>
      </c>
      <c r="AT50" s="8">
        <v>1</v>
      </c>
      <c r="AU50" s="7" t="s">
        <v>180</v>
      </c>
      <c r="AV50" s="8" t="s">
        <v>116</v>
      </c>
      <c r="AW50" s="7" t="s">
        <v>261</v>
      </c>
      <c r="AX50" s="12">
        <v>222000</v>
      </c>
      <c r="AY50" s="12">
        <v>55500</v>
      </c>
      <c r="BE50" t="s">
        <v>116</v>
      </c>
      <c r="BF50" t="s">
        <v>180</v>
      </c>
      <c r="BK50" s="8" t="s">
        <v>116</v>
      </c>
      <c r="BL50" s="8" t="s">
        <v>87</v>
      </c>
    </row>
    <row r="51" spans="24:64" x14ac:dyDescent="0.25">
      <c r="X51" s="7" t="s">
        <v>116</v>
      </c>
      <c r="Y51" s="8" t="s">
        <v>87</v>
      </c>
      <c r="Z51" s="8">
        <v>2</v>
      </c>
      <c r="AA51" s="7" t="s">
        <v>180</v>
      </c>
      <c r="AB51" s="8" t="s">
        <v>116</v>
      </c>
      <c r="AC51" s="8">
        <v>15</v>
      </c>
      <c r="AQ51" s="7" t="s">
        <v>98</v>
      </c>
      <c r="AR51" s="7" t="s">
        <v>245</v>
      </c>
      <c r="AS51" s="8" t="s">
        <v>87</v>
      </c>
      <c r="AT51" s="8">
        <v>2</v>
      </c>
      <c r="AU51" s="7" t="s">
        <v>180</v>
      </c>
      <c r="AV51" s="8" t="s">
        <v>116</v>
      </c>
      <c r="AW51" s="7" t="s">
        <v>261</v>
      </c>
      <c r="AX51" s="12">
        <v>222000</v>
      </c>
      <c r="AY51" s="12">
        <v>55500</v>
      </c>
      <c r="BE51" t="s">
        <v>116</v>
      </c>
      <c r="BF51" t="s">
        <v>180</v>
      </c>
      <c r="BK51" s="8" t="s">
        <v>116</v>
      </c>
      <c r="BL51" s="8" t="s">
        <v>87</v>
      </c>
    </row>
    <row r="52" spans="24:64" x14ac:dyDescent="0.25">
      <c r="X52" s="7" t="s">
        <v>116</v>
      </c>
      <c r="Y52" s="8" t="s">
        <v>87</v>
      </c>
      <c r="Z52" s="8">
        <v>3</v>
      </c>
      <c r="AA52" s="7" t="s">
        <v>180</v>
      </c>
      <c r="AB52" s="8" t="s">
        <v>116</v>
      </c>
      <c r="AC52" s="8">
        <v>15</v>
      </c>
      <c r="AQ52" s="7" t="s">
        <v>98</v>
      </c>
      <c r="AR52" s="7" t="s">
        <v>245</v>
      </c>
      <c r="AS52" s="8" t="s">
        <v>87</v>
      </c>
      <c r="AT52" s="8">
        <v>3</v>
      </c>
      <c r="AU52" s="7" t="s">
        <v>180</v>
      </c>
      <c r="AV52" s="8" t="s">
        <v>116</v>
      </c>
      <c r="AW52" s="7" t="s">
        <v>261</v>
      </c>
      <c r="AX52" s="12">
        <v>222000</v>
      </c>
      <c r="AY52" s="12">
        <v>55500</v>
      </c>
      <c r="BE52" t="s">
        <v>116</v>
      </c>
      <c r="BF52" t="s">
        <v>180</v>
      </c>
      <c r="BK52" s="8" t="s">
        <v>116</v>
      </c>
      <c r="BL52" s="8" t="s">
        <v>87</v>
      </c>
    </row>
    <row r="53" spans="24:64" x14ac:dyDescent="0.25">
      <c r="X53" s="7" t="s">
        <v>116</v>
      </c>
      <c r="Y53" s="8" t="s">
        <v>87</v>
      </c>
      <c r="Z53" s="8">
        <v>4</v>
      </c>
      <c r="AA53" s="7" t="s">
        <v>180</v>
      </c>
      <c r="AB53" s="8" t="s">
        <v>116</v>
      </c>
      <c r="AC53" s="8">
        <v>15</v>
      </c>
      <c r="AQ53" s="7" t="s">
        <v>98</v>
      </c>
      <c r="AR53" s="7" t="s">
        <v>245</v>
      </c>
      <c r="AS53" s="8" t="s">
        <v>87</v>
      </c>
      <c r="AT53" s="8">
        <v>4</v>
      </c>
      <c r="AU53" s="7" t="s">
        <v>180</v>
      </c>
      <c r="AV53" s="8" t="s">
        <v>116</v>
      </c>
      <c r="AW53" s="7" t="s">
        <v>261</v>
      </c>
      <c r="AX53" s="12">
        <v>222000</v>
      </c>
      <c r="AY53" s="12">
        <v>55500</v>
      </c>
      <c r="BE53" t="s">
        <v>116</v>
      </c>
      <c r="BF53" t="s">
        <v>180</v>
      </c>
      <c r="BK53" s="8" t="s">
        <v>116</v>
      </c>
      <c r="BL53" s="8" t="s">
        <v>87</v>
      </c>
    </row>
    <row r="54" spans="24:64" x14ac:dyDescent="0.25">
      <c r="X54" s="7" t="s">
        <v>117</v>
      </c>
      <c r="Y54" s="8" t="s">
        <v>152</v>
      </c>
      <c r="Z54" s="8">
        <v>1</v>
      </c>
      <c r="AA54" s="7" t="s">
        <v>181</v>
      </c>
      <c r="AB54" s="8" t="s">
        <v>117</v>
      </c>
      <c r="AC54" s="8">
        <v>15</v>
      </c>
      <c r="AQ54" s="7" t="s">
        <v>98</v>
      </c>
      <c r="AR54" s="7" t="s">
        <v>245</v>
      </c>
      <c r="AS54" s="8" t="s">
        <v>152</v>
      </c>
      <c r="AT54" s="8">
        <v>1</v>
      </c>
      <c r="AU54" s="7" t="s">
        <v>181</v>
      </c>
      <c r="AV54" s="8" t="s">
        <v>117</v>
      </c>
      <c r="AW54" s="7" t="s">
        <v>262</v>
      </c>
      <c r="AX54" s="12">
        <v>240000</v>
      </c>
      <c r="AY54" s="12">
        <v>60000</v>
      </c>
      <c r="BE54" t="s">
        <v>117</v>
      </c>
      <c r="BF54" t="s">
        <v>181</v>
      </c>
      <c r="BK54" s="8" t="s">
        <v>117</v>
      </c>
      <c r="BL54" s="8" t="s">
        <v>152</v>
      </c>
    </row>
    <row r="55" spans="24:64" x14ac:dyDescent="0.25">
      <c r="X55" s="7" t="s">
        <v>117</v>
      </c>
      <c r="Y55" s="8" t="s">
        <v>152</v>
      </c>
      <c r="Z55" s="8">
        <v>2</v>
      </c>
      <c r="AA55" s="7" t="s">
        <v>181</v>
      </c>
      <c r="AB55" s="8" t="s">
        <v>117</v>
      </c>
      <c r="AC55" s="8">
        <v>15</v>
      </c>
      <c r="AQ55" s="7" t="s">
        <v>98</v>
      </c>
      <c r="AR55" s="7" t="s">
        <v>245</v>
      </c>
      <c r="AS55" s="8" t="s">
        <v>152</v>
      </c>
      <c r="AT55" s="8">
        <v>2</v>
      </c>
      <c r="AU55" s="7" t="s">
        <v>181</v>
      </c>
      <c r="AV55" s="8" t="s">
        <v>117</v>
      </c>
      <c r="AW55" s="7" t="s">
        <v>262</v>
      </c>
      <c r="AX55" s="12">
        <v>240000</v>
      </c>
      <c r="AY55" s="12">
        <v>60000</v>
      </c>
      <c r="BE55" t="s">
        <v>117</v>
      </c>
      <c r="BF55" t="s">
        <v>181</v>
      </c>
      <c r="BK55" s="8" t="s">
        <v>117</v>
      </c>
      <c r="BL55" s="8" t="s">
        <v>152</v>
      </c>
    </row>
    <row r="56" spans="24:64" x14ac:dyDescent="0.25">
      <c r="X56" s="7" t="s">
        <v>117</v>
      </c>
      <c r="Y56" s="8" t="s">
        <v>152</v>
      </c>
      <c r="Z56" s="8">
        <v>3</v>
      </c>
      <c r="AA56" s="7" t="s">
        <v>181</v>
      </c>
      <c r="AB56" s="8" t="s">
        <v>117</v>
      </c>
      <c r="AC56" s="8">
        <v>15</v>
      </c>
      <c r="AQ56" s="7" t="s">
        <v>98</v>
      </c>
      <c r="AR56" s="7" t="s">
        <v>245</v>
      </c>
      <c r="AS56" s="8" t="s">
        <v>152</v>
      </c>
      <c r="AT56" s="8">
        <v>3</v>
      </c>
      <c r="AU56" s="7" t="s">
        <v>181</v>
      </c>
      <c r="AV56" s="8" t="s">
        <v>117</v>
      </c>
      <c r="AW56" s="7" t="s">
        <v>262</v>
      </c>
      <c r="AX56" s="12">
        <v>240000</v>
      </c>
      <c r="AY56" s="12">
        <v>60000</v>
      </c>
      <c r="BE56" t="s">
        <v>117</v>
      </c>
      <c r="BF56" t="s">
        <v>181</v>
      </c>
      <c r="BK56" s="8" t="s">
        <v>117</v>
      </c>
      <c r="BL56" s="8" t="s">
        <v>152</v>
      </c>
    </row>
    <row r="57" spans="24:64" x14ac:dyDescent="0.25">
      <c r="X57" s="7" t="s">
        <v>117</v>
      </c>
      <c r="Y57" s="8" t="s">
        <v>152</v>
      </c>
      <c r="Z57" s="8">
        <v>4</v>
      </c>
      <c r="AA57" s="7" t="s">
        <v>181</v>
      </c>
      <c r="AB57" s="8" t="s">
        <v>117</v>
      </c>
      <c r="AC57" s="8">
        <v>15</v>
      </c>
      <c r="AQ57" s="7" t="s">
        <v>98</v>
      </c>
      <c r="AR57" s="7" t="s">
        <v>245</v>
      </c>
      <c r="AS57" s="8" t="s">
        <v>152</v>
      </c>
      <c r="AT57" s="8">
        <v>4</v>
      </c>
      <c r="AU57" s="7" t="s">
        <v>181</v>
      </c>
      <c r="AV57" s="8" t="s">
        <v>117</v>
      </c>
      <c r="AW57" s="7" t="s">
        <v>262</v>
      </c>
      <c r="AX57" s="12">
        <v>240000</v>
      </c>
      <c r="AY57" s="12">
        <v>60000</v>
      </c>
      <c r="BE57" t="s">
        <v>117</v>
      </c>
      <c r="BF57" t="s">
        <v>181</v>
      </c>
      <c r="BK57" s="8" t="s">
        <v>117</v>
      </c>
      <c r="BL57" s="8" t="s">
        <v>152</v>
      </c>
    </row>
    <row r="58" spans="24:64" x14ac:dyDescent="0.25">
      <c r="X58" s="7" t="s">
        <v>118</v>
      </c>
      <c r="Y58" s="8" t="s">
        <v>172</v>
      </c>
      <c r="Z58" s="8">
        <v>1</v>
      </c>
      <c r="AA58" s="7" t="s">
        <v>182</v>
      </c>
      <c r="AB58" s="8" t="s">
        <v>118</v>
      </c>
      <c r="AC58" s="8">
        <v>15</v>
      </c>
      <c r="AQ58" s="7" t="s">
        <v>98</v>
      </c>
      <c r="AR58" s="7" t="s">
        <v>245</v>
      </c>
      <c r="AS58" s="8" t="s">
        <v>172</v>
      </c>
      <c r="AT58" s="8">
        <v>1</v>
      </c>
      <c r="AU58" s="7" t="s">
        <v>182</v>
      </c>
      <c r="AV58" s="8" t="s">
        <v>118</v>
      </c>
      <c r="AW58" s="7" t="s">
        <v>263</v>
      </c>
      <c r="AX58" s="12">
        <v>100000</v>
      </c>
      <c r="AY58" s="12">
        <v>50000</v>
      </c>
      <c r="BE58" t="s">
        <v>118</v>
      </c>
      <c r="BF58" t="s">
        <v>182</v>
      </c>
      <c r="BK58" s="8" t="s">
        <v>118</v>
      </c>
      <c r="BL58" s="8" t="s">
        <v>172</v>
      </c>
    </row>
    <row r="59" spans="24:64" x14ac:dyDescent="0.25">
      <c r="X59" s="7" t="s">
        <v>118</v>
      </c>
      <c r="Y59" s="8" t="s">
        <v>172</v>
      </c>
      <c r="Z59" s="8">
        <v>2</v>
      </c>
      <c r="AA59" s="7" t="s">
        <v>182</v>
      </c>
      <c r="AB59" s="8" t="s">
        <v>118</v>
      </c>
      <c r="AC59" s="8">
        <v>15</v>
      </c>
      <c r="AQ59" s="7" t="s">
        <v>98</v>
      </c>
      <c r="AR59" s="7" t="s">
        <v>245</v>
      </c>
      <c r="AS59" s="8" t="s">
        <v>172</v>
      </c>
      <c r="AT59" s="8">
        <v>2</v>
      </c>
      <c r="AU59" s="7" t="s">
        <v>182</v>
      </c>
      <c r="AV59" s="8" t="s">
        <v>118</v>
      </c>
      <c r="AW59" s="7" t="s">
        <v>263</v>
      </c>
      <c r="AX59" s="12">
        <v>100000</v>
      </c>
      <c r="AY59" s="12">
        <v>50000</v>
      </c>
      <c r="BE59" t="s">
        <v>118</v>
      </c>
      <c r="BF59" t="s">
        <v>182</v>
      </c>
      <c r="BK59" s="8" t="s">
        <v>118</v>
      </c>
      <c r="BL59" s="8" t="s">
        <v>172</v>
      </c>
    </row>
    <row r="60" spans="24:64" x14ac:dyDescent="0.25">
      <c r="X60" s="7" t="s">
        <v>119</v>
      </c>
      <c r="Y60" s="8" t="s">
        <v>183</v>
      </c>
      <c r="Z60" s="8">
        <v>1</v>
      </c>
      <c r="AA60" s="7" t="s">
        <v>184</v>
      </c>
      <c r="AB60" s="8" t="s">
        <v>119</v>
      </c>
      <c r="AC60" s="8">
        <v>15</v>
      </c>
      <c r="AQ60" s="7" t="s">
        <v>98</v>
      </c>
      <c r="AR60" s="7" t="s">
        <v>245</v>
      </c>
      <c r="AS60" s="8" t="s">
        <v>183</v>
      </c>
      <c r="AT60" s="8">
        <v>1</v>
      </c>
      <c r="AU60" s="7" t="s">
        <v>184</v>
      </c>
      <c r="AV60" s="8" t="s">
        <v>119</v>
      </c>
      <c r="AW60" s="7" t="s">
        <v>264</v>
      </c>
      <c r="AX60" s="12">
        <v>180000</v>
      </c>
      <c r="AY60" s="12">
        <v>60000</v>
      </c>
      <c r="BE60" t="s">
        <v>119</v>
      </c>
      <c r="BF60" t="s">
        <v>184</v>
      </c>
      <c r="BK60" s="8" t="s">
        <v>119</v>
      </c>
      <c r="BL60" s="8" t="s">
        <v>183</v>
      </c>
    </row>
    <row r="61" spans="24:64" x14ac:dyDescent="0.25">
      <c r="X61" s="7" t="s">
        <v>119</v>
      </c>
      <c r="Y61" s="8" t="s">
        <v>183</v>
      </c>
      <c r="Z61" s="8">
        <v>2</v>
      </c>
      <c r="AA61" s="7" t="s">
        <v>184</v>
      </c>
      <c r="AB61" s="8" t="s">
        <v>119</v>
      </c>
      <c r="AC61" s="8">
        <v>15</v>
      </c>
      <c r="AQ61" s="7" t="s">
        <v>98</v>
      </c>
      <c r="AR61" s="7" t="s">
        <v>245</v>
      </c>
      <c r="AS61" s="8" t="s">
        <v>183</v>
      </c>
      <c r="AT61" s="8">
        <v>2</v>
      </c>
      <c r="AU61" s="7" t="s">
        <v>184</v>
      </c>
      <c r="AV61" s="8" t="s">
        <v>119</v>
      </c>
      <c r="AW61" s="7" t="s">
        <v>264</v>
      </c>
      <c r="AX61" s="12">
        <v>180000</v>
      </c>
      <c r="AY61" s="12">
        <v>60000</v>
      </c>
      <c r="BE61" t="s">
        <v>119</v>
      </c>
      <c r="BF61" t="s">
        <v>184</v>
      </c>
      <c r="BK61" s="8" t="s">
        <v>119</v>
      </c>
      <c r="BL61" s="8" t="s">
        <v>183</v>
      </c>
    </row>
    <row r="62" spans="24:64" x14ac:dyDescent="0.25">
      <c r="X62" s="7" t="s">
        <v>119</v>
      </c>
      <c r="Y62" s="8" t="s">
        <v>183</v>
      </c>
      <c r="Z62" s="8">
        <v>3</v>
      </c>
      <c r="AA62" s="7" t="s">
        <v>184</v>
      </c>
      <c r="AB62" s="8" t="s">
        <v>119</v>
      </c>
      <c r="AC62" s="8">
        <v>15</v>
      </c>
      <c r="AQ62" s="7" t="s">
        <v>98</v>
      </c>
      <c r="AR62" s="7" t="s">
        <v>245</v>
      </c>
      <c r="AS62" s="8" t="s">
        <v>183</v>
      </c>
      <c r="AT62" s="8">
        <v>3</v>
      </c>
      <c r="AU62" s="7" t="s">
        <v>184</v>
      </c>
      <c r="AV62" s="8" t="s">
        <v>119</v>
      </c>
      <c r="AW62" s="7" t="s">
        <v>264</v>
      </c>
      <c r="AX62" s="12">
        <v>180000</v>
      </c>
      <c r="AY62" s="12">
        <v>60000</v>
      </c>
      <c r="BE62" t="s">
        <v>119</v>
      </c>
      <c r="BF62" t="s">
        <v>184</v>
      </c>
      <c r="BK62" s="8" t="s">
        <v>119</v>
      </c>
      <c r="BL62" s="8" t="s">
        <v>183</v>
      </c>
    </row>
    <row r="63" spans="24:64" x14ac:dyDescent="0.25">
      <c r="X63" s="7" t="s">
        <v>121</v>
      </c>
      <c r="Y63" s="8" t="s">
        <v>87</v>
      </c>
      <c r="Z63" s="8">
        <v>1</v>
      </c>
      <c r="AA63" s="7" t="s">
        <v>185</v>
      </c>
      <c r="AB63" s="8" t="s">
        <v>121</v>
      </c>
      <c r="AC63" s="8">
        <v>15</v>
      </c>
      <c r="AQ63" s="7" t="s">
        <v>99</v>
      </c>
      <c r="AR63" s="7" t="s">
        <v>76</v>
      </c>
      <c r="AS63" s="8" t="s">
        <v>87</v>
      </c>
      <c r="AT63" s="8">
        <v>1</v>
      </c>
      <c r="AU63" s="7" t="s">
        <v>185</v>
      </c>
      <c r="AV63" s="8" t="s">
        <v>121</v>
      </c>
      <c r="AW63" s="7" t="s">
        <v>265</v>
      </c>
      <c r="AX63" s="12">
        <v>105000</v>
      </c>
      <c r="AY63" s="12">
        <v>52500</v>
      </c>
      <c r="BE63" t="s">
        <v>121</v>
      </c>
      <c r="BF63" t="s">
        <v>185</v>
      </c>
      <c r="BK63" s="8" t="s">
        <v>121</v>
      </c>
      <c r="BL63" s="8" t="s">
        <v>87</v>
      </c>
    </row>
    <row r="64" spans="24:64" x14ac:dyDescent="0.25">
      <c r="X64" s="7" t="s">
        <v>121</v>
      </c>
      <c r="Y64" s="8" t="s">
        <v>87</v>
      </c>
      <c r="Z64" s="8">
        <v>2</v>
      </c>
      <c r="AA64" s="7" t="s">
        <v>185</v>
      </c>
      <c r="AB64" s="8" t="s">
        <v>121</v>
      </c>
      <c r="AC64" s="8">
        <v>15</v>
      </c>
      <c r="AQ64" s="7" t="s">
        <v>99</v>
      </c>
      <c r="AR64" s="7" t="s">
        <v>76</v>
      </c>
      <c r="AS64" s="8" t="s">
        <v>87</v>
      </c>
      <c r="AT64" s="8">
        <v>2</v>
      </c>
      <c r="AU64" s="7" t="s">
        <v>185</v>
      </c>
      <c r="AV64" s="8" t="s">
        <v>121</v>
      </c>
      <c r="AW64" s="7" t="s">
        <v>265</v>
      </c>
      <c r="AX64" s="12">
        <v>105000</v>
      </c>
      <c r="AY64" s="12">
        <v>52500</v>
      </c>
      <c r="BE64" t="s">
        <v>121</v>
      </c>
      <c r="BF64" t="s">
        <v>185</v>
      </c>
      <c r="BK64" s="8" t="s">
        <v>121</v>
      </c>
      <c r="BL64" s="8" t="s">
        <v>87</v>
      </c>
    </row>
    <row r="65" spans="24:64" x14ac:dyDescent="0.25">
      <c r="X65" s="7" t="s">
        <v>122</v>
      </c>
      <c r="Y65" s="8" t="s">
        <v>152</v>
      </c>
      <c r="Z65" s="8">
        <v>1</v>
      </c>
      <c r="AA65" s="7" t="s">
        <v>186</v>
      </c>
      <c r="AB65" s="8" t="s">
        <v>122</v>
      </c>
      <c r="AC65" s="8">
        <v>15</v>
      </c>
      <c r="AQ65" s="7" t="s">
        <v>99</v>
      </c>
      <c r="AR65" s="7" t="s">
        <v>76</v>
      </c>
      <c r="AS65" s="8" t="s">
        <v>152</v>
      </c>
      <c r="AT65" s="8">
        <v>1</v>
      </c>
      <c r="AU65" s="7" t="s">
        <v>186</v>
      </c>
      <c r="AV65" s="8" t="s">
        <v>122</v>
      </c>
      <c r="AW65" s="7" t="s">
        <v>266</v>
      </c>
      <c r="AX65" s="12">
        <v>105000</v>
      </c>
      <c r="AY65" s="12">
        <v>52500</v>
      </c>
      <c r="BE65" t="s">
        <v>122</v>
      </c>
      <c r="BF65" t="s">
        <v>186</v>
      </c>
      <c r="BK65" s="8" t="s">
        <v>122</v>
      </c>
      <c r="BL65" s="8" t="s">
        <v>152</v>
      </c>
    </row>
    <row r="66" spans="24:64" x14ac:dyDescent="0.25">
      <c r="X66" s="7" t="s">
        <v>122</v>
      </c>
      <c r="Y66" s="8" t="s">
        <v>152</v>
      </c>
      <c r="Z66" s="8">
        <v>2</v>
      </c>
      <c r="AA66" s="7" t="s">
        <v>186</v>
      </c>
      <c r="AB66" s="8" t="s">
        <v>122</v>
      </c>
      <c r="AC66" s="8">
        <v>15</v>
      </c>
      <c r="AQ66" s="7" t="s">
        <v>99</v>
      </c>
      <c r="AR66" s="7" t="s">
        <v>76</v>
      </c>
      <c r="AS66" s="8" t="s">
        <v>152</v>
      </c>
      <c r="AT66" s="8">
        <v>2</v>
      </c>
      <c r="AU66" s="7" t="s">
        <v>186</v>
      </c>
      <c r="AV66" s="8" t="s">
        <v>122</v>
      </c>
      <c r="AW66" s="7" t="s">
        <v>266</v>
      </c>
      <c r="AX66" s="12">
        <v>105000</v>
      </c>
      <c r="AY66" s="12">
        <v>52500</v>
      </c>
      <c r="BE66" t="s">
        <v>122</v>
      </c>
      <c r="BF66" t="s">
        <v>186</v>
      </c>
      <c r="BK66" s="8" t="s">
        <v>122</v>
      </c>
      <c r="BL66" s="8" t="s">
        <v>152</v>
      </c>
    </row>
    <row r="67" spans="24:64" x14ac:dyDescent="0.25">
      <c r="X67" s="7" t="s">
        <v>123</v>
      </c>
      <c r="Y67" s="8" t="s">
        <v>172</v>
      </c>
      <c r="Z67" s="8">
        <v>1</v>
      </c>
      <c r="AA67" s="7" t="s">
        <v>187</v>
      </c>
      <c r="AB67" s="8" t="s">
        <v>123</v>
      </c>
      <c r="AC67" s="8">
        <v>15</v>
      </c>
      <c r="AQ67" s="7" t="s">
        <v>99</v>
      </c>
      <c r="AR67" s="7" t="s">
        <v>76</v>
      </c>
      <c r="AS67" s="8" t="s">
        <v>172</v>
      </c>
      <c r="AT67" s="8">
        <v>1</v>
      </c>
      <c r="AU67" s="7" t="s">
        <v>187</v>
      </c>
      <c r="AV67" s="8" t="s">
        <v>123</v>
      </c>
      <c r="AW67" s="7" t="s">
        <v>267</v>
      </c>
      <c r="AX67" s="12">
        <v>108000</v>
      </c>
      <c r="AY67" s="12">
        <v>54000</v>
      </c>
      <c r="BE67" t="s">
        <v>123</v>
      </c>
      <c r="BF67" t="s">
        <v>187</v>
      </c>
      <c r="BK67" s="8" t="s">
        <v>123</v>
      </c>
      <c r="BL67" s="8" t="s">
        <v>172</v>
      </c>
    </row>
    <row r="68" spans="24:64" x14ac:dyDescent="0.25">
      <c r="X68" s="7" t="s">
        <v>123</v>
      </c>
      <c r="Y68" s="8" t="s">
        <v>172</v>
      </c>
      <c r="Z68" s="8">
        <v>2</v>
      </c>
      <c r="AA68" s="7" t="s">
        <v>187</v>
      </c>
      <c r="AB68" s="8" t="s">
        <v>123</v>
      </c>
      <c r="AC68" s="8">
        <v>15</v>
      </c>
      <c r="AQ68" s="7" t="s">
        <v>99</v>
      </c>
      <c r="AR68" s="7" t="s">
        <v>76</v>
      </c>
      <c r="AS68" s="8" t="s">
        <v>172</v>
      </c>
      <c r="AT68" s="8">
        <v>2</v>
      </c>
      <c r="AU68" s="7" t="s">
        <v>187</v>
      </c>
      <c r="AV68" s="8" t="s">
        <v>123</v>
      </c>
      <c r="AW68" s="7" t="s">
        <v>267</v>
      </c>
      <c r="AX68" s="12">
        <v>108000</v>
      </c>
      <c r="AY68" s="12">
        <v>54000</v>
      </c>
      <c r="BE68" t="s">
        <v>123</v>
      </c>
      <c r="BF68" t="s">
        <v>187</v>
      </c>
      <c r="BK68" s="8" t="s">
        <v>123</v>
      </c>
      <c r="BL68" s="8" t="s">
        <v>172</v>
      </c>
    </row>
    <row r="69" spans="24:64" x14ac:dyDescent="0.25">
      <c r="X69" s="7" t="s">
        <v>124</v>
      </c>
      <c r="Y69" s="8" t="s">
        <v>177</v>
      </c>
      <c r="Z69" s="8">
        <v>1</v>
      </c>
      <c r="AA69" s="7" t="s">
        <v>188</v>
      </c>
      <c r="AB69" s="8" t="s">
        <v>124</v>
      </c>
      <c r="AC69" s="8">
        <v>15</v>
      </c>
      <c r="AQ69" s="7" t="s">
        <v>99</v>
      </c>
      <c r="AR69" s="7" t="s">
        <v>76</v>
      </c>
      <c r="AS69" s="8" t="s">
        <v>177</v>
      </c>
      <c r="AT69" s="8">
        <v>1</v>
      </c>
      <c r="AU69" s="7" t="s">
        <v>188</v>
      </c>
      <c r="AV69" s="8" t="s">
        <v>124</v>
      </c>
      <c r="AW69" s="7" t="s">
        <v>268</v>
      </c>
      <c r="AX69" s="12">
        <v>108000</v>
      </c>
      <c r="AY69" s="12">
        <v>54000</v>
      </c>
      <c r="BE69" t="s">
        <v>124</v>
      </c>
      <c r="BF69" t="s">
        <v>188</v>
      </c>
      <c r="BK69" s="8" t="s">
        <v>124</v>
      </c>
      <c r="BL69" s="8" t="s">
        <v>177</v>
      </c>
    </row>
    <row r="70" spans="24:64" x14ac:dyDescent="0.25">
      <c r="X70" s="7" t="s">
        <v>124</v>
      </c>
      <c r="Y70" s="8" t="s">
        <v>177</v>
      </c>
      <c r="Z70" s="8">
        <v>2</v>
      </c>
      <c r="AA70" s="7" t="s">
        <v>188</v>
      </c>
      <c r="AB70" s="8" t="s">
        <v>124</v>
      </c>
      <c r="AC70" s="8">
        <v>15</v>
      </c>
      <c r="AQ70" s="7" t="s">
        <v>99</v>
      </c>
      <c r="AR70" s="7" t="s">
        <v>76</v>
      </c>
      <c r="AS70" s="8" t="s">
        <v>177</v>
      </c>
      <c r="AT70" s="8">
        <v>2</v>
      </c>
      <c r="AU70" s="7" t="s">
        <v>188</v>
      </c>
      <c r="AV70" s="8" t="s">
        <v>124</v>
      </c>
      <c r="AW70" s="7" t="s">
        <v>268</v>
      </c>
      <c r="AX70" s="12">
        <v>108000</v>
      </c>
      <c r="AY70" s="12">
        <v>54000</v>
      </c>
      <c r="BE70" t="s">
        <v>124</v>
      </c>
      <c r="BF70" t="s">
        <v>188</v>
      </c>
      <c r="BK70" s="8" t="s">
        <v>124</v>
      </c>
      <c r="BL70" s="8" t="s">
        <v>177</v>
      </c>
    </row>
    <row r="71" spans="24:64" x14ac:dyDescent="0.25">
      <c r="X71" s="7" t="s">
        <v>125</v>
      </c>
      <c r="Y71" s="8" t="s">
        <v>183</v>
      </c>
      <c r="Z71" s="8">
        <v>1</v>
      </c>
      <c r="AA71" s="7" t="s">
        <v>189</v>
      </c>
      <c r="AB71" s="8" t="s">
        <v>125</v>
      </c>
      <c r="AC71" s="8">
        <v>15</v>
      </c>
      <c r="AQ71" s="7" t="s">
        <v>99</v>
      </c>
      <c r="AR71" s="7" t="s">
        <v>76</v>
      </c>
      <c r="AS71" s="8" t="s">
        <v>183</v>
      </c>
      <c r="AT71" s="8">
        <v>1</v>
      </c>
      <c r="AU71" s="7" t="s">
        <v>189</v>
      </c>
      <c r="AV71" s="8" t="s">
        <v>125</v>
      </c>
      <c r="AW71" s="7" t="s">
        <v>269</v>
      </c>
      <c r="AX71" s="12">
        <v>157500</v>
      </c>
      <c r="AY71" s="12">
        <v>52500</v>
      </c>
      <c r="BE71" t="s">
        <v>125</v>
      </c>
      <c r="BF71" t="s">
        <v>189</v>
      </c>
      <c r="BK71" s="8" t="s">
        <v>125</v>
      </c>
      <c r="BL71" s="8" t="s">
        <v>183</v>
      </c>
    </row>
    <row r="72" spans="24:64" x14ac:dyDescent="0.25">
      <c r="X72" s="7" t="s">
        <v>125</v>
      </c>
      <c r="Y72" s="8" t="s">
        <v>183</v>
      </c>
      <c r="Z72" s="8">
        <v>2</v>
      </c>
      <c r="AA72" s="7" t="s">
        <v>189</v>
      </c>
      <c r="AB72" s="8" t="s">
        <v>125</v>
      </c>
      <c r="AC72" s="8">
        <v>15</v>
      </c>
      <c r="AQ72" s="7" t="s">
        <v>99</v>
      </c>
      <c r="AR72" s="7" t="s">
        <v>76</v>
      </c>
      <c r="AS72" s="8" t="s">
        <v>183</v>
      </c>
      <c r="AT72" s="8">
        <v>2</v>
      </c>
      <c r="AU72" s="7" t="s">
        <v>189</v>
      </c>
      <c r="AV72" s="8" t="s">
        <v>125</v>
      </c>
      <c r="AW72" s="7" t="s">
        <v>269</v>
      </c>
      <c r="AX72" s="12">
        <v>157500</v>
      </c>
      <c r="AY72" s="12">
        <v>52500</v>
      </c>
      <c r="BE72" t="s">
        <v>125</v>
      </c>
      <c r="BF72" t="s">
        <v>189</v>
      </c>
      <c r="BK72" s="8" t="s">
        <v>125</v>
      </c>
      <c r="BL72" s="8" t="s">
        <v>183</v>
      </c>
    </row>
    <row r="73" spans="24:64" x14ac:dyDescent="0.25">
      <c r="X73" s="7" t="s">
        <v>125</v>
      </c>
      <c r="Y73" s="8" t="s">
        <v>183</v>
      </c>
      <c r="Z73" s="8">
        <v>3</v>
      </c>
      <c r="AA73" s="7" t="s">
        <v>189</v>
      </c>
      <c r="AB73" s="8" t="s">
        <v>125</v>
      </c>
      <c r="AC73" s="8">
        <v>15</v>
      </c>
      <c r="AQ73" s="7" t="s">
        <v>99</v>
      </c>
      <c r="AR73" s="7" t="s">
        <v>76</v>
      </c>
      <c r="AS73" s="8" t="s">
        <v>183</v>
      </c>
      <c r="AT73" s="8">
        <v>3</v>
      </c>
      <c r="AU73" s="7" t="s">
        <v>189</v>
      </c>
      <c r="AV73" s="8" t="s">
        <v>125</v>
      </c>
      <c r="AW73" s="7" t="s">
        <v>269</v>
      </c>
      <c r="AX73" s="12">
        <v>157500</v>
      </c>
      <c r="AY73" s="12">
        <v>52500</v>
      </c>
      <c r="BE73" t="s">
        <v>125</v>
      </c>
      <c r="BF73" t="s">
        <v>189</v>
      </c>
      <c r="BK73" s="8" t="s">
        <v>125</v>
      </c>
      <c r="BL73" s="8" t="s">
        <v>183</v>
      </c>
    </row>
    <row r="74" spans="24:64" x14ac:dyDescent="0.25">
      <c r="X74" s="7" t="s">
        <v>126</v>
      </c>
      <c r="Y74" s="8" t="s">
        <v>190</v>
      </c>
      <c r="Z74" s="8">
        <v>1</v>
      </c>
      <c r="AA74" s="7" t="s">
        <v>191</v>
      </c>
      <c r="AB74" s="8" t="s">
        <v>126</v>
      </c>
      <c r="AC74" s="8">
        <v>15</v>
      </c>
      <c r="AQ74" s="7" t="s">
        <v>99</v>
      </c>
      <c r="AR74" s="7" t="s">
        <v>76</v>
      </c>
      <c r="AS74" s="8" t="s">
        <v>190</v>
      </c>
      <c r="AT74" s="8">
        <v>1</v>
      </c>
      <c r="AU74" s="7" t="s">
        <v>191</v>
      </c>
      <c r="AV74" s="8" t="s">
        <v>126</v>
      </c>
      <c r="AW74" s="7" t="s">
        <v>270</v>
      </c>
      <c r="AX74" s="12">
        <v>105000</v>
      </c>
      <c r="AY74" s="12">
        <v>52500</v>
      </c>
      <c r="BE74" t="s">
        <v>126</v>
      </c>
      <c r="BF74" t="s">
        <v>191</v>
      </c>
      <c r="BK74" s="8" t="s">
        <v>126</v>
      </c>
      <c r="BL74" s="8" t="s">
        <v>190</v>
      </c>
    </row>
    <row r="75" spans="24:64" x14ac:dyDescent="0.25">
      <c r="X75" s="7" t="s">
        <v>126</v>
      </c>
      <c r="Y75" s="8" t="s">
        <v>190</v>
      </c>
      <c r="Z75" s="8">
        <v>2</v>
      </c>
      <c r="AA75" s="7" t="s">
        <v>191</v>
      </c>
      <c r="AB75" s="8" t="s">
        <v>126</v>
      </c>
      <c r="AC75" s="8">
        <v>15</v>
      </c>
      <c r="AQ75" s="7" t="s">
        <v>99</v>
      </c>
      <c r="AR75" s="7" t="s">
        <v>76</v>
      </c>
      <c r="AS75" s="8" t="s">
        <v>190</v>
      </c>
      <c r="AT75" s="8">
        <v>2</v>
      </c>
      <c r="AU75" s="7" t="s">
        <v>191</v>
      </c>
      <c r="AV75" s="8" t="s">
        <v>126</v>
      </c>
      <c r="AW75" s="7" t="s">
        <v>270</v>
      </c>
      <c r="AX75" s="12">
        <v>105000</v>
      </c>
      <c r="AY75" s="12">
        <v>52500</v>
      </c>
      <c r="BE75" t="s">
        <v>126</v>
      </c>
      <c r="BF75" t="s">
        <v>191</v>
      </c>
      <c r="BK75" s="8" t="s">
        <v>126</v>
      </c>
      <c r="BL75" s="8" t="s">
        <v>190</v>
      </c>
    </row>
    <row r="76" spans="24:64" x14ac:dyDescent="0.25">
      <c r="X76" s="7" t="s">
        <v>128</v>
      </c>
      <c r="Y76" s="8" t="s">
        <v>87</v>
      </c>
      <c r="Z76" s="8">
        <v>1</v>
      </c>
      <c r="AA76" s="7" t="s">
        <v>192</v>
      </c>
      <c r="AB76" s="8" t="s">
        <v>128</v>
      </c>
      <c r="AC76" s="8">
        <v>15</v>
      </c>
      <c r="AQ76" s="7" t="s">
        <v>100</v>
      </c>
      <c r="AR76" s="7" t="s">
        <v>246</v>
      </c>
      <c r="AS76" s="8" t="s">
        <v>87</v>
      </c>
      <c r="AT76" s="8">
        <v>1</v>
      </c>
      <c r="AU76" s="7" t="s">
        <v>192</v>
      </c>
      <c r="AV76" s="8" t="s">
        <v>128</v>
      </c>
      <c r="AW76" s="7" t="s">
        <v>271</v>
      </c>
      <c r="AX76" s="12">
        <v>85125</v>
      </c>
      <c r="AY76" s="12">
        <v>28375</v>
      </c>
      <c r="BE76" t="s">
        <v>128</v>
      </c>
      <c r="BF76" t="s">
        <v>192</v>
      </c>
      <c r="BK76" s="8" t="s">
        <v>128</v>
      </c>
      <c r="BL76" s="8" t="s">
        <v>87</v>
      </c>
    </row>
    <row r="77" spans="24:64" x14ac:dyDescent="0.25">
      <c r="X77" s="7" t="s">
        <v>128</v>
      </c>
      <c r="Y77" s="8" t="s">
        <v>87</v>
      </c>
      <c r="Z77" s="8">
        <v>2</v>
      </c>
      <c r="AA77" s="7" t="s">
        <v>192</v>
      </c>
      <c r="AB77" s="8" t="s">
        <v>128</v>
      </c>
      <c r="AC77" s="8">
        <v>15</v>
      </c>
      <c r="AQ77" s="7" t="s">
        <v>100</v>
      </c>
      <c r="AR77" s="7" t="s">
        <v>246</v>
      </c>
      <c r="AS77" s="8" t="s">
        <v>87</v>
      </c>
      <c r="AT77" s="8">
        <v>2</v>
      </c>
      <c r="AU77" s="7" t="s">
        <v>192</v>
      </c>
      <c r="AV77" s="8" t="s">
        <v>128</v>
      </c>
      <c r="AW77" s="7" t="s">
        <v>271</v>
      </c>
      <c r="AX77" s="12">
        <v>85125</v>
      </c>
      <c r="AY77" s="12">
        <v>28375</v>
      </c>
      <c r="BE77" t="s">
        <v>128</v>
      </c>
      <c r="BF77" t="s">
        <v>192</v>
      </c>
      <c r="BK77" s="8" t="s">
        <v>128</v>
      </c>
      <c r="BL77" s="8" t="s">
        <v>87</v>
      </c>
    </row>
    <row r="78" spans="24:64" x14ac:dyDescent="0.25">
      <c r="X78" s="7" t="s">
        <v>128</v>
      </c>
      <c r="Y78" s="8" t="s">
        <v>87</v>
      </c>
      <c r="Z78" s="8">
        <v>3</v>
      </c>
      <c r="AA78" s="7" t="s">
        <v>192</v>
      </c>
      <c r="AB78" s="8" t="s">
        <v>128</v>
      </c>
      <c r="AC78" s="8">
        <v>15</v>
      </c>
      <c r="AQ78" s="7" t="s">
        <v>100</v>
      </c>
      <c r="AR78" s="7" t="s">
        <v>246</v>
      </c>
      <c r="AS78" s="8" t="s">
        <v>87</v>
      </c>
      <c r="AT78" s="8">
        <v>3</v>
      </c>
      <c r="AU78" s="7" t="s">
        <v>192</v>
      </c>
      <c r="AV78" s="8" t="s">
        <v>128</v>
      </c>
      <c r="AW78" s="7" t="s">
        <v>271</v>
      </c>
      <c r="AX78" s="12">
        <v>85125</v>
      </c>
      <c r="AY78" s="12">
        <v>28375</v>
      </c>
      <c r="BE78" t="s">
        <v>128</v>
      </c>
      <c r="BF78" t="s">
        <v>192</v>
      </c>
      <c r="BK78" s="8" t="s">
        <v>128</v>
      </c>
      <c r="BL78" s="8" t="s">
        <v>87</v>
      </c>
    </row>
    <row r="79" spans="24:64" x14ac:dyDescent="0.25">
      <c r="X79" s="7" t="s">
        <v>129</v>
      </c>
      <c r="Y79" s="8" t="s">
        <v>152</v>
      </c>
      <c r="Z79" s="8">
        <v>1</v>
      </c>
      <c r="AA79" s="7" t="s">
        <v>193</v>
      </c>
      <c r="AB79" s="8" t="s">
        <v>129</v>
      </c>
      <c r="AC79" s="8">
        <v>60</v>
      </c>
      <c r="AQ79" s="7" t="s">
        <v>100</v>
      </c>
      <c r="AR79" s="7" t="s">
        <v>246</v>
      </c>
      <c r="AS79" s="8" t="s">
        <v>152</v>
      </c>
      <c r="AT79" s="8">
        <v>1</v>
      </c>
      <c r="AU79" s="7" t="s">
        <v>193</v>
      </c>
      <c r="AV79" s="8" t="s">
        <v>129</v>
      </c>
      <c r="AW79" s="7" t="s">
        <v>272</v>
      </c>
      <c r="AX79" s="12">
        <v>105000</v>
      </c>
      <c r="AY79" s="12">
        <v>52500</v>
      </c>
      <c r="BE79" t="s">
        <v>129</v>
      </c>
      <c r="BF79" t="s">
        <v>193</v>
      </c>
      <c r="BK79" s="8" t="s">
        <v>129</v>
      </c>
      <c r="BL79" s="8" t="s">
        <v>152</v>
      </c>
    </row>
    <row r="80" spans="24:64" x14ac:dyDescent="0.25">
      <c r="X80" s="7" t="s">
        <v>129</v>
      </c>
      <c r="Y80" s="8" t="s">
        <v>152</v>
      </c>
      <c r="Z80" s="8">
        <v>2</v>
      </c>
      <c r="AA80" s="7" t="s">
        <v>193</v>
      </c>
      <c r="AB80" s="8" t="s">
        <v>129</v>
      </c>
      <c r="AC80" s="8">
        <v>60</v>
      </c>
      <c r="AQ80" s="7" t="s">
        <v>100</v>
      </c>
      <c r="AR80" s="7" t="s">
        <v>246</v>
      </c>
      <c r="AS80" s="8" t="s">
        <v>152</v>
      </c>
      <c r="AT80" s="8">
        <v>2</v>
      </c>
      <c r="AU80" s="7" t="s">
        <v>193</v>
      </c>
      <c r="AV80" s="8" t="s">
        <v>129</v>
      </c>
      <c r="AW80" s="7" t="s">
        <v>272</v>
      </c>
      <c r="AX80" s="12">
        <v>105000</v>
      </c>
      <c r="AY80" s="12">
        <v>52500</v>
      </c>
      <c r="BE80" t="s">
        <v>129</v>
      </c>
      <c r="BF80" t="s">
        <v>193</v>
      </c>
      <c r="BK80" s="8" t="s">
        <v>129</v>
      </c>
      <c r="BL80" s="8" t="s">
        <v>152</v>
      </c>
    </row>
    <row r="81" spans="24:64" x14ac:dyDescent="0.25">
      <c r="X81" s="7" t="s">
        <v>130</v>
      </c>
      <c r="Y81" s="8" t="s">
        <v>172</v>
      </c>
      <c r="Z81" s="8">
        <v>1</v>
      </c>
      <c r="AA81" s="7" t="s">
        <v>194</v>
      </c>
      <c r="AB81" s="8" t="s">
        <v>130</v>
      </c>
      <c r="AC81" s="8">
        <v>30</v>
      </c>
      <c r="AQ81" s="7" t="s">
        <v>100</v>
      </c>
      <c r="AR81" s="7" t="s">
        <v>246</v>
      </c>
      <c r="AS81" s="8" t="s">
        <v>172</v>
      </c>
      <c r="AT81" s="8">
        <v>1</v>
      </c>
      <c r="AU81" s="7" t="s">
        <v>194</v>
      </c>
      <c r="AV81" s="8" t="s">
        <v>130</v>
      </c>
      <c r="AW81" s="7" t="s">
        <v>273</v>
      </c>
      <c r="AX81" s="12">
        <v>76341.320000000007</v>
      </c>
      <c r="AY81" s="12">
        <v>38170.660000000003</v>
      </c>
      <c r="BE81" t="s">
        <v>130</v>
      </c>
      <c r="BF81" t="s">
        <v>194</v>
      </c>
      <c r="BK81" s="8" t="s">
        <v>130</v>
      </c>
      <c r="BL81" s="8" t="s">
        <v>172</v>
      </c>
    </row>
    <row r="82" spans="24:64" x14ac:dyDescent="0.25">
      <c r="X82" s="7" t="s">
        <v>130</v>
      </c>
      <c r="Y82" s="8" t="s">
        <v>172</v>
      </c>
      <c r="Z82" s="8">
        <v>2</v>
      </c>
      <c r="AA82" s="7" t="s">
        <v>194</v>
      </c>
      <c r="AB82" s="8" t="s">
        <v>130</v>
      </c>
      <c r="AC82" s="8">
        <v>30</v>
      </c>
      <c r="AQ82" s="7" t="s">
        <v>100</v>
      </c>
      <c r="AR82" s="7" t="s">
        <v>246</v>
      </c>
      <c r="AS82" s="8" t="s">
        <v>172</v>
      </c>
      <c r="AT82" s="8">
        <v>2</v>
      </c>
      <c r="AU82" s="7" t="s">
        <v>194</v>
      </c>
      <c r="AV82" s="8" t="s">
        <v>130</v>
      </c>
      <c r="AW82" s="7" t="s">
        <v>273</v>
      </c>
      <c r="AX82" s="12">
        <v>76341.320000000007</v>
      </c>
      <c r="AY82" s="12">
        <v>38170.660000000003</v>
      </c>
      <c r="BE82" t="s">
        <v>130</v>
      </c>
      <c r="BF82" t="s">
        <v>194</v>
      </c>
      <c r="BK82" s="8" t="s">
        <v>130</v>
      </c>
      <c r="BL82" s="8" t="s">
        <v>172</v>
      </c>
    </row>
    <row r="83" spans="24:64" x14ac:dyDescent="0.25">
      <c r="X83" s="7" t="s">
        <v>131</v>
      </c>
      <c r="Y83" s="8" t="s">
        <v>177</v>
      </c>
      <c r="Z83" s="8">
        <v>1</v>
      </c>
      <c r="AA83" s="7" t="s">
        <v>195</v>
      </c>
      <c r="AB83" s="8" t="s">
        <v>131</v>
      </c>
      <c r="AC83" s="8">
        <v>30</v>
      </c>
      <c r="AQ83" s="7" t="s">
        <v>100</v>
      </c>
      <c r="AR83" s="7" t="s">
        <v>246</v>
      </c>
      <c r="AS83" s="8" t="s">
        <v>177</v>
      </c>
      <c r="AT83" s="8">
        <v>1</v>
      </c>
      <c r="AU83" s="7" t="s">
        <v>195</v>
      </c>
      <c r="AV83" s="8" t="s">
        <v>131</v>
      </c>
      <c r="AW83" s="7" t="s">
        <v>274</v>
      </c>
      <c r="AX83" s="12">
        <v>76341.320000000007</v>
      </c>
      <c r="AY83" s="12">
        <v>38170.660000000003</v>
      </c>
      <c r="BE83" t="s">
        <v>131</v>
      </c>
      <c r="BF83" t="s">
        <v>195</v>
      </c>
      <c r="BK83" s="8" t="s">
        <v>131</v>
      </c>
      <c r="BL83" s="8" t="s">
        <v>177</v>
      </c>
    </row>
    <row r="84" spans="24:64" x14ac:dyDescent="0.25">
      <c r="X84" s="7" t="s">
        <v>131</v>
      </c>
      <c r="Y84" s="8" t="s">
        <v>177</v>
      </c>
      <c r="Z84" s="8">
        <v>2</v>
      </c>
      <c r="AA84" s="7" t="s">
        <v>195</v>
      </c>
      <c r="AB84" s="8" t="s">
        <v>131</v>
      </c>
      <c r="AC84" s="8">
        <v>30</v>
      </c>
      <c r="AQ84" s="7" t="s">
        <v>100</v>
      </c>
      <c r="AR84" s="7" t="s">
        <v>246</v>
      </c>
      <c r="AS84" s="8" t="s">
        <v>177</v>
      </c>
      <c r="AT84" s="8">
        <v>2</v>
      </c>
      <c r="AU84" s="7" t="s">
        <v>195</v>
      </c>
      <c r="AV84" s="8" t="s">
        <v>131</v>
      </c>
      <c r="AW84" s="7" t="s">
        <v>274</v>
      </c>
      <c r="AX84" s="12">
        <v>76341.320000000007</v>
      </c>
      <c r="AY84" s="12">
        <v>38170.660000000003</v>
      </c>
      <c r="BE84" t="s">
        <v>131</v>
      </c>
      <c r="BF84" t="s">
        <v>195</v>
      </c>
      <c r="BK84" s="8" t="s">
        <v>131</v>
      </c>
      <c r="BL84" s="8" t="s">
        <v>177</v>
      </c>
    </row>
    <row r="85" spans="24:64" x14ac:dyDescent="0.25">
      <c r="X85" s="7" t="s">
        <v>132</v>
      </c>
      <c r="Y85" s="8" t="s">
        <v>87</v>
      </c>
      <c r="Z85" s="8">
        <v>1</v>
      </c>
      <c r="AA85" s="7" t="s">
        <v>196</v>
      </c>
      <c r="AB85" s="8" t="s">
        <v>132</v>
      </c>
      <c r="AC85" s="8">
        <v>15</v>
      </c>
      <c r="AQ85" s="7" t="s">
        <v>101</v>
      </c>
      <c r="AR85" s="7" t="s">
        <v>34</v>
      </c>
      <c r="AS85" s="8" t="s">
        <v>87</v>
      </c>
      <c r="AT85" s="8">
        <v>1</v>
      </c>
      <c r="AU85" s="7" t="s">
        <v>196</v>
      </c>
      <c r="AV85" s="8" t="s">
        <v>132</v>
      </c>
      <c r="AW85" s="7" t="s">
        <v>275</v>
      </c>
      <c r="AX85" s="12">
        <v>196504</v>
      </c>
      <c r="AY85" s="12">
        <v>49126</v>
      </c>
      <c r="BE85" t="s">
        <v>132</v>
      </c>
      <c r="BF85" t="s">
        <v>196</v>
      </c>
      <c r="BK85" s="8" t="s">
        <v>132</v>
      </c>
      <c r="BL85" s="8" t="s">
        <v>87</v>
      </c>
    </row>
    <row r="86" spans="24:64" x14ac:dyDescent="0.25">
      <c r="X86" s="7" t="s">
        <v>132</v>
      </c>
      <c r="Y86" s="8" t="s">
        <v>87</v>
      </c>
      <c r="Z86" s="8">
        <v>2</v>
      </c>
      <c r="AA86" s="7" t="s">
        <v>196</v>
      </c>
      <c r="AB86" s="8" t="s">
        <v>132</v>
      </c>
      <c r="AC86" s="8">
        <v>15</v>
      </c>
      <c r="AQ86" s="7" t="s">
        <v>101</v>
      </c>
      <c r="AR86" s="7" t="s">
        <v>34</v>
      </c>
      <c r="AS86" s="8" t="s">
        <v>87</v>
      </c>
      <c r="AT86" s="8">
        <v>2</v>
      </c>
      <c r="AU86" s="7" t="s">
        <v>196</v>
      </c>
      <c r="AV86" s="8" t="s">
        <v>132</v>
      </c>
      <c r="AW86" s="7" t="s">
        <v>275</v>
      </c>
      <c r="AX86" s="12">
        <v>196504</v>
      </c>
      <c r="AY86" s="12">
        <v>49126</v>
      </c>
      <c r="BE86" t="s">
        <v>132</v>
      </c>
      <c r="BF86" t="s">
        <v>196</v>
      </c>
      <c r="BK86" s="8" t="s">
        <v>132</v>
      </c>
      <c r="BL86" s="8" t="s">
        <v>87</v>
      </c>
    </row>
    <row r="87" spans="24:64" x14ac:dyDescent="0.25">
      <c r="X87" s="7" t="s">
        <v>132</v>
      </c>
      <c r="Y87" s="8" t="s">
        <v>87</v>
      </c>
      <c r="Z87" s="8">
        <v>3</v>
      </c>
      <c r="AA87" s="7" t="s">
        <v>196</v>
      </c>
      <c r="AB87" s="8" t="s">
        <v>132</v>
      </c>
      <c r="AC87" s="8">
        <v>15</v>
      </c>
      <c r="AQ87" s="7" t="s">
        <v>101</v>
      </c>
      <c r="AR87" s="7" t="s">
        <v>34</v>
      </c>
      <c r="AS87" s="8" t="s">
        <v>87</v>
      </c>
      <c r="AT87" s="8">
        <v>3</v>
      </c>
      <c r="AU87" s="7" t="s">
        <v>196</v>
      </c>
      <c r="AV87" s="8" t="s">
        <v>132</v>
      </c>
      <c r="AW87" s="7" t="s">
        <v>275</v>
      </c>
      <c r="AX87" s="12">
        <v>196504</v>
      </c>
      <c r="AY87" s="12">
        <v>49126</v>
      </c>
      <c r="BE87" t="s">
        <v>132</v>
      </c>
      <c r="BF87" t="s">
        <v>196</v>
      </c>
      <c r="BK87" s="8" t="s">
        <v>132</v>
      </c>
      <c r="BL87" s="8" t="s">
        <v>87</v>
      </c>
    </row>
    <row r="88" spans="24:64" x14ac:dyDescent="0.25">
      <c r="X88" s="7" t="s">
        <v>132</v>
      </c>
      <c r="Y88" s="8" t="s">
        <v>87</v>
      </c>
      <c r="Z88" s="8">
        <v>4</v>
      </c>
      <c r="AA88" s="7" t="s">
        <v>196</v>
      </c>
      <c r="AB88" s="8" t="s">
        <v>132</v>
      </c>
      <c r="AC88" s="8">
        <v>15</v>
      </c>
      <c r="AQ88" s="7" t="s">
        <v>101</v>
      </c>
      <c r="AR88" s="7" t="s">
        <v>34</v>
      </c>
      <c r="AS88" s="8" t="s">
        <v>87</v>
      </c>
      <c r="AT88" s="8">
        <v>4</v>
      </c>
      <c r="AU88" s="7" t="s">
        <v>196</v>
      </c>
      <c r="AV88" s="8" t="s">
        <v>132</v>
      </c>
      <c r="AW88" s="7" t="s">
        <v>275</v>
      </c>
      <c r="AX88" s="12">
        <v>196504</v>
      </c>
      <c r="AY88" s="12">
        <v>49126</v>
      </c>
      <c r="BE88" t="s">
        <v>132</v>
      </c>
      <c r="BF88" t="s">
        <v>196</v>
      </c>
      <c r="BK88" s="8" t="s">
        <v>132</v>
      </c>
      <c r="BL88" s="8" t="s">
        <v>87</v>
      </c>
    </row>
    <row r="89" spans="24:64" x14ac:dyDescent="0.25">
      <c r="X89" s="7" t="s">
        <v>133</v>
      </c>
      <c r="Y89" s="8" t="s">
        <v>87</v>
      </c>
      <c r="Z89" s="8">
        <v>1</v>
      </c>
      <c r="AA89" s="7" t="s">
        <v>197</v>
      </c>
      <c r="AB89" s="8" t="s">
        <v>133</v>
      </c>
      <c r="AC89" s="8">
        <v>15</v>
      </c>
      <c r="AQ89" s="7" t="s">
        <v>102</v>
      </c>
      <c r="AR89" s="7" t="s">
        <v>247</v>
      </c>
      <c r="AS89" s="8" t="s">
        <v>87</v>
      </c>
      <c r="AT89" s="8">
        <v>1</v>
      </c>
      <c r="AU89" s="7" t="s">
        <v>197</v>
      </c>
      <c r="AV89" s="8" t="s">
        <v>133</v>
      </c>
      <c r="AW89" s="7" t="s">
        <v>276</v>
      </c>
      <c r="AX89" s="12">
        <v>240000</v>
      </c>
      <c r="AY89" s="12">
        <v>60000</v>
      </c>
      <c r="BE89" t="s">
        <v>133</v>
      </c>
      <c r="BF89" t="s">
        <v>197</v>
      </c>
      <c r="BK89" s="8" t="s">
        <v>133</v>
      </c>
      <c r="BL89" s="8" t="s">
        <v>87</v>
      </c>
    </row>
    <row r="90" spans="24:64" x14ac:dyDescent="0.25">
      <c r="X90" s="7" t="s">
        <v>133</v>
      </c>
      <c r="Y90" s="8" t="s">
        <v>87</v>
      </c>
      <c r="Z90" s="8">
        <v>2</v>
      </c>
      <c r="AA90" s="7" t="s">
        <v>197</v>
      </c>
      <c r="AB90" s="8" t="s">
        <v>133</v>
      </c>
      <c r="AC90" s="8">
        <v>15</v>
      </c>
      <c r="AQ90" s="7" t="s">
        <v>102</v>
      </c>
      <c r="AR90" s="7" t="s">
        <v>247</v>
      </c>
      <c r="AS90" s="8" t="s">
        <v>87</v>
      </c>
      <c r="AT90" s="8">
        <v>2</v>
      </c>
      <c r="AU90" s="7" t="s">
        <v>197</v>
      </c>
      <c r="AV90" s="8" t="s">
        <v>133</v>
      </c>
      <c r="AW90" s="7" t="s">
        <v>276</v>
      </c>
      <c r="AX90" s="12">
        <v>240000</v>
      </c>
      <c r="AY90" s="12">
        <v>60000</v>
      </c>
      <c r="BE90" t="s">
        <v>133</v>
      </c>
      <c r="BF90" t="s">
        <v>197</v>
      </c>
      <c r="BK90" s="8" t="s">
        <v>133</v>
      </c>
      <c r="BL90" s="8" t="s">
        <v>87</v>
      </c>
    </row>
    <row r="91" spans="24:64" x14ac:dyDescent="0.25">
      <c r="X91" s="7" t="s">
        <v>133</v>
      </c>
      <c r="Y91" s="8" t="s">
        <v>87</v>
      </c>
      <c r="Z91" s="8">
        <v>3</v>
      </c>
      <c r="AA91" s="7" t="s">
        <v>197</v>
      </c>
      <c r="AB91" s="8" t="s">
        <v>133</v>
      </c>
      <c r="AC91" s="8">
        <v>15</v>
      </c>
      <c r="AQ91" s="7" t="s">
        <v>102</v>
      </c>
      <c r="AR91" s="7" t="s">
        <v>247</v>
      </c>
      <c r="AS91" s="8" t="s">
        <v>87</v>
      </c>
      <c r="AT91" s="8">
        <v>3</v>
      </c>
      <c r="AU91" s="7" t="s">
        <v>197</v>
      </c>
      <c r="AV91" s="8" t="s">
        <v>133</v>
      </c>
      <c r="AW91" s="7" t="s">
        <v>276</v>
      </c>
      <c r="AX91" s="12">
        <v>240000</v>
      </c>
      <c r="AY91" s="12">
        <v>60000</v>
      </c>
      <c r="BE91" t="s">
        <v>133</v>
      </c>
      <c r="BF91" t="s">
        <v>197</v>
      </c>
      <c r="BK91" s="8" t="s">
        <v>133</v>
      </c>
      <c r="BL91" s="8" t="s">
        <v>87</v>
      </c>
    </row>
    <row r="92" spans="24:64" x14ac:dyDescent="0.25">
      <c r="X92" s="7" t="s">
        <v>133</v>
      </c>
      <c r="Y92" s="8" t="s">
        <v>87</v>
      </c>
      <c r="Z92" s="8">
        <v>4</v>
      </c>
      <c r="AA92" s="7" t="s">
        <v>197</v>
      </c>
      <c r="AB92" s="8" t="s">
        <v>133</v>
      </c>
      <c r="AC92" s="8">
        <v>15</v>
      </c>
      <c r="AQ92" s="7" t="s">
        <v>102</v>
      </c>
      <c r="AR92" s="7" t="s">
        <v>247</v>
      </c>
      <c r="AS92" s="8" t="s">
        <v>87</v>
      </c>
      <c r="AT92" s="8">
        <v>4</v>
      </c>
      <c r="AU92" s="7" t="s">
        <v>197</v>
      </c>
      <c r="AV92" s="8" t="s">
        <v>133</v>
      </c>
      <c r="AW92" s="7" t="s">
        <v>276</v>
      </c>
      <c r="AX92" s="12">
        <v>240000</v>
      </c>
      <c r="AY92" s="12">
        <v>60000</v>
      </c>
      <c r="BE92" t="s">
        <v>133</v>
      </c>
      <c r="BF92" t="s">
        <v>197</v>
      </c>
      <c r="BK92" s="8" t="s">
        <v>133</v>
      </c>
      <c r="BL92" s="8" t="s">
        <v>87</v>
      </c>
    </row>
    <row r="93" spans="24:64" x14ac:dyDescent="0.25">
      <c r="X93" s="7" t="s">
        <v>134</v>
      </c>
      <c r="Y93" s="8" t="s">
        <v>152</v>
      </c>
      <c r="Z93" s="8">
        <v>1</v>
      </c>
      <c r="AA93" s="7" t="s">
        <v>198</v>
      </c>
      <c r="AB93" s="8" t="s">
        <v>134</v>
      </c>
      <c r="AC93" s="8">
        <v>15</v>
      </c>
      <c r="AQ93" s="7" t="s">
        <v>102</v>
      </c>
      <c r="AR93" s="7" t="s">
        <v>247</v>
      </c>
      <c r="AS93" s="8" t="s">
        <v>152</v>
      </c>
      <c r="AT93" s="8">
        <v>1</v>
      </c>
      <c r="AU93" s="7" t="s">
        <v>198</v>
      </c>
      <c r="AV93" s="8" t="s">
        <v>134</v>
      </c>
      <c r="AW93" s="7" t="s">
        <v>277</v>
      </c>
      <c r="AX93" s="12">
        <v>240000</v>
      </c>
      <c r="AY93" s="12">
        <v>60000</v>
      </c>
      <c r="BE93" t="s">
        <v>134</v>
      </c>
      <c r="BF93" t="s">
        <v>198</v>
      </c>
      <c r="BK93" s="8" t="s">
        <v>134</v>
      </c>
      <c r="BL93" s="8" t="s">
        <v>152</v>
      </c>
    </row>
    <row r="94" spans="24:64" x14ac:dyDescent="0.25">
      <c r="X94" s="7" t="s">
        <v>134</v>
      </c>
      <c r="Y94" s="8" t="s">
        <v>152</v>
      </c>
      <c r="Z94" s="8">
        <v>2</v>
      </c>
      <c r="AA94" s="7" t="s">
        <v>198</v>
      </c>
      <c r="AB94" s="8" t="s">
        <v>134</v>
      </c>
      <c r="AC94" s="8">
        <v>15</v>
      </c>
      <c r="AQ94" s="7" t="s">
        <v>102</v>
      </c>
      <c r="AR94" s="7" t="s">
        <v>247</v>
      </c>
      <c r="AS94" s="8" t="s">
        <v>152</v>
      </c>
      <c r="AT94" s="8">
        <v>2</v>
      </c>
      <c r="AU94" s="7" t="s">
        <v>198</v>
      </c>
      <c r="AV94" s="8" t="s">
        <v>134</v>
      </c>
      <c r="AW94" s="7" t="s">
        <v>277</v>
      </c>
      <c r="AX94" s="12">
        <v>240000</v>
      </c>
      <c r="AY94" s="12">
        <v>60000</v>
      </c>
      <c r="BE94" t="s">
        <v>134</v>
      </c>
      <c r="BF94" t="s">
        <v>198</v>
      </c>
      <c r="BK94" s="8" t="s">
        <v>134</v>
      </c>
      <c r="BL94" s="8" t="s">
        <v>152</v>
      </c>
    </row>
    <row r="95" spans="24:64" x14ac:dyDescent="0.25">
      <c r="X95" s="7" t="s">
        <v>134</v>
      </c>
      <c r="Y95" s="8" t="s">
        <v>152</v>
      </c>
      <c r="Z95" s="8">
        <v>3</v>
      </c>
      <c r="AA95" s="7" t="s">
        <v>198</v>
      </c>
      <c r="AB95" s="8" t="s">
        <v>134</v>
      </c>
      <c r="AC95" s="8">
        <v>15</v>
      </c>
      <c r="AQ95" s="7" t="s">
        <v>102</v>
      </c>
      <c r="AR95" s="7" t="s">
        <v>247</v>
      </c>
      <c r="AS95" s="8" t="s">
        <v>152</v>
      </c>
      <c r="AT95" s="8">
        <v>3</v>
      </c>
      <c r="AU95" s="7" t="s">
        <v>198</v>
      </c>
      <c r="AV95" s="8" t="s">
        <v>134</v>
      </c>
      <c r="AW95" s="7" t="s">
        <v>277</v>
      </c>
      <c r="AX95" s="12">
        <v>240000</v>
      </c>
      <c r="AY95" s="12">
        <v>60000</v>
      </c>
      <c r="BE95" t="s">
        <v>134</v>
      </c>
      <c r="BF95" t="s">
        <v>198</v>
      </c>
      <c r="BK95" s="8" t="s">
        <v>134</v>
      </c>
      <c r="BL95" s="8" t="s">
        <v>152</v>
      </c>
    </row>
    <row r="96" spans="24:64" x14ac:dyDescent="0.25">
      <c r="X96" s="7" t="s">
        <v>134</v>
      </c>
      <c r="Y96" s="8" t="s">
        <v>152</v>
      </c>
      <c r="Z96" s="8">
        <v>4</v>
      </c>
      <c r="AA96" s="7" t="s">
        <v>198</v>
      </c>
      <c r="AB96" s="8" t="s">
        <v>134</v>
      </c>
      <c r="AC96" s="8">
        <v>15</v>
      </c>
      <c r="AQ96" s="7" t="s">
        <v>102</v>
      </c>
      <c r="AR96" s="7" t="s">
        <v>247</v>
      </c>
      <c r="AS96" s="8" t="s">
        <v>152</v>
      </c>
      <c r="AT96" s="8">
        <v>4</v>
      </c>
      <c r="AU96" s="7" t="s">
        <v>198</v>
      </c>
      <c r="AV96" s="8" t="s">
        <v>134</v>
      </c>
      <c r="AW96" s="7" t="s">
        <v>277</v>
      </c>
      <c r="AX96" s="12">
        <v>240000</v>
      </c>
      <c r="AY96" s="12">
        <v>60000</v>
      </c>
      <c r="BE96" t="s">
        <v>134</v>
      </c>
      <c r="BF96" t="s">
        <v>198</v>
      </c>
      <c r="BK96" s="8" t="s">
        <v>134</v>
      </c>
      <c r="BL96" s="8" t="s">
        <v>152</v>
      </c>
    </row>
    <row r="97" spans="24:64" x14ac:dyDescent="0.25">
      <c r="X97" s="7" t="s">
        <v>135</v>
      </c>
      <c r="Y97" s="8" t="s">
        <v>172</v>
      </c>
      <c r="Z97" s="8">
        <v>1</v>
      </c>
      <c r="AA97" s="7" t="s">
        <v>199</v>
      </c>
      <c r="AB97" s="8" t="s">
        <v>135</v>
      </c>
      <c r="AC97" s="8">
        <v>15</v>
      </c>
      <c r="AQ97" s="7" t="s">
        <v>102</v>
      </c>
      <c r="AR97" s="7" t="s">
        <v>247</v>
      </c>
      <c r="AS97" s="8" t="s">
        <v>172</v>
      </c>
      <c r="AT97" s="8">
        <v>1</v>
      </c>
      <c r="AU97" s="7" t="s">
        <v>199</v>
      </c>
      <c r="AV97" s="8" t="s">
        <v>135</v>
      </c>
      <c r="AW97" s="7" t="s">
        <v>278</v>
      </c>
      <c r="AX97" s="12">
        <v>240000</v>
      </c>
      <c r="AY97" s="12">
        <v>60000</v>
      </c>
      <c r="BE97" t="s">
        <v>135</v>
      </c>
      <c r="BF97" t="s">
        <v>199</v>
      </c>
      <c r="BK97" s="8" t="s">
        <v>135</v>
      </c>
      <c r="BL97" s="8" t="s">
        <v>172</v>
      </c>
    </row>
    <row r="98" spans="24:64" x14ac:dyDescent="0.25">
      <c r="X98" s="7" t="s">
        <v>135</v>
      </c>
      <c r="Y98" s="8" t="s">
        <v>172</v>
      </c>
      <c r="Z98" s="8">
        <v>2</v>
      </c>
      <c r="AA98" s="7" t="s">
        <v>199</v>
      </c>
      <c r="AB98" s="8" t="s">
        <v>135</v>
      </c>
      <c r="AC98" s="8">
        <v>15</v>
      </c>
      <c r="AQ98" s="7" t="s">
        <v>102</v>
      </c>
      <c r="AR98" s="7" t="s">
        <v>247</v>
      </c>
      <c r="AS98" s="8" t="s">
        <v>172</v>
      </c>
      <c r="AT98" s="8">
        <v>2</v>
      </c>
      <c r="AU98" s="7" t="s">
        <v>199</v>
      </c>
      <c r="AV98" s="8" t="s">
        <v>135</v>
      </c>
      <c r="AW98" s="7" t="s">
        <v>278</v>
      </c>
      <c r="AX98" s="12">
        <v>240000</v>
      </c>
      <c r="AY98" s="12">
        <v>60000</v>
      </c>
      <c r="BE98" t="s">
        <v>135</v>
      </c>
      <c r="BF98" t="s">
        <v>199</v>
      </c>
      <c r="BK98" s="8" t="s">
        <v>135</v>
      </c>
      <c r="BL98" s="8" t="s">
        <v>172</v>
      </c>
    </row>
    <row r="99" spans="24:64" x14ac:dyDescent="0.25">
      <c r="X99" s="7" t="s">
        <v>135</v>
      </c>
      <c r="Y99" s="8" t="s">
        <v>172</v>
      </c>
      <c r="Z99" s="8">
        <v>3</v>
      </c>
      <c r="AA99" s="7" t="s">
        <v>199</v>
      </c>
      <c r="AB99" s="8" t="s">
        <v>135</v>
      </c>
      <c r="AC99" s="8">
        <v>15</v>
      </c>
      <c r="AQ99" s="7" t="s">
        <v>102</v>
      </c>
      <c r="AR99" s="7" t="s">
        <v>247</v>
      </c>
      <c r="AS99" s="8" t="s">
        <v>172</v>
      </c>
      <c r="AT99" s="8">
        <v>3</v>
      </c>
      <c r="AU99" s="7" t="s">
        <v>199</v>
      </c>
      <c r="AV99" s="8" t="s">
        <v>135</v>
      </c>
      <c r="AW99" s="7" t="s">
        <v>278</v>
      </c>
      <c r="AX99" s="12">
        <v>240000</v>
      </c>
      <c r="AY99" s="12">
        <v>60000</v>
      </c>
      <c r="BE99" t="s">
        <v>135</v>
      </c>
      <c r="BF99" t="s">
        <v>199</v>
      </c>
      <c r="BK99" s="8" t="s">
        <v>135</v>
      </c>
      <c r="BL99" s="8" t="s">
        <v>172</v>
      </c>
    </row>
    <row r="100" spans="24:64" x14ac:dyDescent="0.25">
      <c r="X100" s="7" t="s">
        <v>135</v>
      </c>
      <c r="Y100" s="8" t="s">
        <v>172</v>
      </c>
      <c r="Z100" s="8">
        <v>4</v>
      </c>
      <c r="AA100" s="7" t="s">
        <v>199</v>
      </c>
      <c r="AB100" s="8" t="s">
        <v>135</v>
      </c>
      <c r="AC100" s="8">
        <v>15</v>
      </c>
      <c r="AQ100" s="7" t="s">
        <v>102</v>
      </c>
      <c r="AR100" s="7" t="s">
        <v>247</v>
      </c>
      <c r="AS100" s="8" t="s">
        <v>172</v>
      </c>
      <c r="AT100" s="8">
        <v>4</v>
      </c>
      <c r="AU100" s="7" t="s">
        <v>199</v>
      </c>
      <c r="AV100" s="8" t="s">
        <v>135</v>
      </c>
      <c r="AW100" s="7" t="s">
        <v>278</v>
      </c>
      <c r="AX100" s="12">
        <v>240000</v>
      </c>
      <c r="AY100" s="12">
        <v>60000</v>
      </c>
      <c r="BE100" t="s">
        <v>135</v>
      </c>
      <c r="BF100" t="s">
        <v>199</v>
      </c>
      <c r="BK100" s="8" t="s">
        <v>135</v>
      </c>
      <c r="BL100" s="8" t="s">
        <v>172</v>
      </c>
    </row>
    <row r="101" spans="24:64" x14ac:dyDescent="0.25">
      <c r="X101" s="7" t="s">
        <v>136</v>
      </c>
      <c r="Y101" s="8" t="s">
        <v>87</v>
      </c>
      <c r="Z101" s="8">
        <v>1</v>
      </c>
      <c r="AA101" s="7" t="s">
        <v>200</v>
      </c>
      <c r="AB101" s="8" t="s">
        <v>136</v>
      </c>
      <c r="AC101" s="8">
        <v>15</v>
      </c>
      <c r="AQ101" s="7" t="s">
        <v>103</v>
      </c>
      <c r="AR101" s="7" t="s">
        <v>67</v>
      </c>
      <c r="AS101" s="8" t="s">
        <v>87</v>
      </c>
      <c r="AT101" s="8">
        <v>1</v>
      </c>
      <c r="AU101" s="7" t="s">
        <v>200</v>
      </c>
      <c r="AV101" s="8" t="s">
        <v>136</v>
      </c>
      <c r="AW101" s="7" t="s">
        <v>279</v>
      </c>
      <c r="AX101" s="12">
        <v>94330</v>
      </c>
      <c r="AY101" s="12">
        <v>31443.333333333332</v>
      </c>
      <c r="BE101" t="s">
        <v>136</v>
      </c>
      <c r="BF101" t="s">
        <v>200</v>
      </c>
      <c r="BK101" s="8" t="s">
        <v>136</v>
      </c>
      <c r="BL101" s="8" t="s">
        <v>87</v>
      </c>
    </row>
    <row r="102" spans="24:64" x14ac:dyDescent="0.25">
      <c r="X102" s="7" t="s">
        <v>136</v>
      </c>
      <c r="Y102" s="8" t="s">
        <v>87</v>
      </c>
      <c r="Z102" s="8">
        <v>2</v>
      </c>
      <c r="AA102" s="7" t="s">
        <v>200</v>
      </c>
      <c r="AB102" s="8" t="s">
        <v>136</v>
      </c>
      <c r="AC102" s="8">
        <v>15</v>
      </c>
      <c r="AQ102" s="7" t="s">
        <v>103</v>
      </c>
      <c r="AR102" s="7" t="s">
        <v>67</v>
      </c>
      <c r="AS102" s="8" t="s">
        <v>87</v>
      </c>
      <c r="AT102" s="8">
        <v>2</v>
      </c>
      <c r="AU102" s="7" t="s">
        <v>200</v>
      </c>
      <c r="AV102" s="8" t="s">
        <v>136</v>
      </c>
      <c r="AW102" s="7" t="s">
        <v>279</v>
      </c>
      <c r="AX102" s="12">
        <v>94330</v>
      </c>
      <c r="AY102" s="12">
        <v>31443.333333333332</v>
      </c>
      <c r="BE102" t="s">
        <v>136</v>
      </c>
      <c r="BF102" t="s">
        <v>200</v>
      </c>
      <c r="BK102" s="8" t="s">
        <v>136</v>
      </c>
      <c r="BL102" s="8" t="s">
        <v>87</v>
      </c>
    </row>
    <row r="103" spans="24:64" x14ac:dyDescent="0.25">
      <c r="X103" s="7" t="s">
        <v>136</v>
      </c>
      <c r="Y103" s="8" t="s">
        <v>87</v>
      </c>
      <c r="Z103" s="8">
        <v>3</v>
      </c>
      <c r="AA103" s="7" t="s">
        <v>200</v>
      </c>
      <c r="AB103" s="8" t="s">
        <v>136</v>
      </c>
      <c r="AC103" s="8">
        <v>15</v>
      </c>
      <c r="AQ103" s="7" t="s">
        <v>103</v>
      </c>
      <c r="AR103" s="7" t="s">
        <v>67</v>
      </c>
      <c r="AS103" s="8" t="s">
        <v>87</v>
      </c>
      <c r="AT103" s="8">
        <v>3</v>
      </c>
      <c r="AU103" s="7" t="s">
        <v>200</v>
      </c>
      <c r="AV103" s="8" t="s">
        <v>136</v>
      </c>
      <c r="AW103" s="7" t="s">
        <v>279</v>
      </c>
      <c r="AX103" s="12">
        <v>94330</v>
      </c>
      <c r="AY103" s="12">
        <v>31443.333333333332</v>
      </c>
      <c r="BE103" t="s">
        <v>136</v>
      </c>
      <c r="BF103" t="s">
        <v>200</v>
      </c>
      <c r="BK103" s="8" t="s">
        <v>136</v>
      </c>
      <c r="BL103" s="8" t="s">
        <v>87</v>
      </c>
    </row>
    <row r="104" spans="24:64" x14ac:dyDescent="0.25">
      <c r="X104" s="7" t="s">
        <v>137</v>
      </c>
      <c r="Y104" s="8" t="s">
        <v>87</v>
      </c>
      <c r="Z104" s="8">
        <v>1</v>
      </c>
      <c r="AA104" s="7" t="s">
        <v>201</v>
      </c>
      <c r="AB104" s="8" t="s">
        <v>137</v>
      </c>
      <c r="AC104" s="8">
        <v>15</v>
      </c>
      <c r="AQ104" s="7" t="s">
        <v>104</v>
      </c>
      <c r="AR104" s="7" t="s">
        <v>248</v>
      </c>
      <c r="AS104" s="8" t="s">
        <v>87</v>
      </c>
      <c r="AT104" s="8">
        <v>1</v>
      </c>
      <c r="AU104" s="7" t="s">
        <v>201</v>
      </c>
      <c r="AV104" s="8" t="s">
        <v>137</v>
      </c>
      <c r="AW104" s="7" t="s">
        <v>280</v>
      </c>
      <c r="AX104" s="12">
        <v>165000</v>
      </c>
      <c r="AY104" s="12">
        <v>82500</v>
      </c>
      <c r="BE104" t="s">
        <v>137</v>
      </c>
      <c r="BF104" t="s">
        <v>201</v>
      </c>
      <c r="BK104" s="8" t="s">
        <v>137</v>
      </c>
      <c r="BL104" s="8" t="s">
        <v>87</v>
      </c>
    </row>
    <row r="105" spans="24:64" x14ac:dyDescent="0.25">
      <c r="X105" s="7" t="s">
        <v>137</v>
      </c>
      <c r="Y105" s="8" t="s">
        <v>87</v>
      </c>
      <c r="Z105" s="8">
        <v>2</v>
      </c>
      <c r="AA105" s="7" t="s">
        <v>201</v>
      </c>
      <c r="AB105" s="8" t="s">
        <v>137</v>
      </c>
      <c r="AC105" s="8">
        <v>15</v>
      </c>
      <c r="AQ105" s="7" t="s">
        <v>104</v>
      </c>
      <c r="AR105" s="7" t="s">
        <v>248</v>
      </c>
      <c r="AS105" s="8" t="s">
        <v>87</v>
      </c>
      <c r="AT105" s="8">
        <v>2</v>
      </c>
      <c r="AU105" s="7" t="s">
        <v>201</v>
      </c>
      <c r="AV105" s="8" t="s">
        <v>137</v>
      </c>
      <c r="AW105" s="7" t="s">
        <v>280</v>
      </c>
      <c r="AX105" s="12">
        <v>165000</v>
      </c>
      <c r="AY105" s="12">
        <v>82500</v>
      </c>
      <c r="BE105" t="s">
        <v>137</v>
      </c>
      <c r="BF105" t="s">
        <v>201</v>
      </c>
      <c r="BK105" s="8" t="s">
        <v>137</v>
      </c>
      <c r="BL105" s="8" t="s">
        <v>87</v>
      </c>
    </row>
    <row r="106" spans="24:64" x14ac:dyDescent="0.25">
      <c r="X106" s="7" t="s">
        <v>138</v>
      </c>
      <c r="Y106" s="8" t="s">
        <v>152</v>
      </c>
      <c r="Z106" s="8">
        <v>1</v>
      </c>
      <c r="AA106" s="7" t="s">
        <v>202</v>
      </c>
      <c r="AB106" s="8" t="s">
        <v>138</v>
      </c>
      <c r="AC106" s="8">
        <v>15</v>
      </c>
      <c r="AQ106" s="7" t="s">
        <v>104</v>
      </c>
      <c r="AR106" s="7" t="s">
        <v>248</v>
      </c>
      <c r="AS106" s="8" t="s">
        <v>152</v>
      </c>
      <c r="AT106" s="8">
        <v>1</v>
      </c>
      <c r="AU106" s="7" t="s">
        <v>202</v>
      </c>
      <c r="AV106" s="8" t="s">
        <v>138</v>
      </c>
      <c r="AW106" s="7" t="s">
        <v>281</v>
      </c>
      <c r="AX106" s="12">
        <v>90000</v>
      </c>
      <c r="AY106" s="12">
        <v>30000</v>
      </c>
      <c r="BE106" t="s">
        <v>138</v>
      </c>
      <c r="BF106" t="s">
        <v>202</v>
      </c>
      <c r="BK106" s="8" t="s">
        <v>138</v>
      </c>
      <c r="BL106" s="8" t="s">
        <v>152</v>
      </c>
    </row>
    <row r="107" spans="24:64" x14ac:dyDescent="0.25">
      <c r="X107" s="7" t="s">
        <v>138</v>
      </c>
      <c r="Y107" s="8" t="s">
        <v>152</v>
      </c>
      <c r="Z107" s="8">
        <v>2</v>
      </c>
      <c r="AA107" s="7" t="s">
        <v>202</v>
      </c>
      <c r="AB107" s="8" t="s">
        <v>138</v>
      </c>
      <c r="AC107" s="8">
        <v>15</v>
      </c>
      <c r="AQ107" s="7" t="s">
        <v>104</v>
      </c>
      <c r="AR107" s="7" t="s">
        <v>248</v>
      </c>
      <c r="AS107" s="8" t="s">
        <v>152</v>
      </c>
      <c r="AT107" s="8">
        <v>2</v>
      </c>
      <c r="AU107" s="7" t="s">
        <v>202</v>
      </c>
      <c r="AV107" s="8" t="s">
        <v>138</v>
      </c>
      <c r="AW107" s="7" t="s">
        <v>281</v>
      </c>
      <c r="AX107" s="12">
        <v>90000</v>
      </c>
      <c r="AY107" s="12">
        <v>30000</v>
      </c>
      <c r="BE107" t="s">
        <v>138</v>
      </c>
      <c r="BF107" t="s">
        <v>202</v>
      </c>
      <c r="BK107" s="8" t="s">
        <v>138</v>
      </c>
      <c r="BL107" s="8" t="s">
        <v>152</v>
      </c>
    </row>
    <row r="108" spans="24:64" x14ac:dyDescent="0.25">
      <c r="X108" s="7" t="s">
        <v>138</v>
      </c>
      <c r="Y108" s="8" t="s">
        <v>152</v>
      </c>
      <c r="Z108" s="8">
        <v>3</v>
      </c>
      <c r="AA108" s="7" t="s">
        <v>202</v>
      </c>
      <c r="AB108" s="8" t="s">
        <v>138</v>
      </c>
      <c r="AC108" s="8">
        <v>15</v>
      </c>
      <c r="AQ108" s="7" t="s">
        <v>104</v>
      </c>
      <c r="AR108" s="7" t="s">
        <v>248</v>
      </c>
      <c r="AS108" s="8" t="s">
        <v>152</v>
      </c>
      <c r="AT108" s="8">
        <v>3</v>
      </c>
      <c r="AU108" s="7" t="s">
        <v>202</v>
      </c>
      <c r="AV108" s="8" t="s">
        <v>138</v>
      </c>
      <c r="AW108" s="7" t="s">
        <v>281</v>
      </c>
      <c r="AX108" s="12">
        <v>90000</v>
      </c>
      <c r="AY108" s="12">
        <v>30000</v>
      </c>
      <c r="BE108" t="s">
        <v>138</v>
      </c>
      <c r="BF108" t="s">
        <v>202</v>
      </c>
      <c r="BK108" s="8" t="s">
        <v>138</v>
      </c>
      <c r="BL108" s="8" t="s">
        <v>152</v>
      </c>
    </row>
    <row r="109" spans="24:64" x14ac:dyDescent="0.25">
      <c r="X109" s="7" t="s">
        <v>139</v>
      </c>
      <c r="Y109" s="8" t="s">
        <v>172</v>
      </c>
      <c r="Z109" s="8">
        <v>1</v>
      </c>
      <c r="AA109" s="7" t="s">
        <v>203</v>
      </c>
      <c r="AB109" s="8" t="s">
        <v>139</v>
      </c>
      <c r="AC109" s="8">
        <v>15</v>
      </c>
      <c r="AQ109" s="7" t="s">
        <v>104</v>
      </c>
      <c r="AR109" s="7" t="s">
        <v>248</v>
      </c>
      <c r="AS109" s="8" t="s">
        <v>172</v>
      </c>
      <c r="AT109" s="8">
        <v>1</v>
      </c>
      <c r="AU109" s="7" t="s">
        <v>203</v>
      </c>
      <c r="AV109" s="8" t="s">
        <v>139</v>
      </c>
      <c r="AW109" s="7" t="s">
        <v>282</v>
      </c>
      <c r="AX109" s="12">
        <v>75000</v>
      </c>
      <c r="AY109" s="12">
        <v>37500</v>
      </c>
      <c r="BE109" t="s">
        <v>139</v>
      </c>
      <c r="BF109" t="s">
        <v>203</v>
      </c>
      <c r="BK109" s="8" t="s">
        <v>139</v>
      </c>
      <c r="BL109" s="8" t="s">
        <v>172</v>
      </c>
    </row>
    <row r="110" spans="24:64" x14ac:dyDescent="0.25">
      <c r="X110" s="7" t="s">
        <v>139</v>
      </c>
      <c r="Y110" s="8" t="s">
        <v>172</v>
      </c>
      <c r="Z110" s="8">
        <v>2</v>
      </c>
      <c r="AA110" s="7" t="s">
        <v>203</v>
      </c>
      <c r="AB110" s="8" t="s">
        <v>139</v>
      </c>
      <c r="AC110" s="8">
        <v>15</v>
      </c>
      <c r="AQ110" s="7" t="s">
        <v>104</v>
      </c>
      <c r="AR110" s="7" t="s">
        <v>248</v>
      </c>
      <c r="AS110" s="8" t="s">
        <v>172</v>
      </c>
      <c r="AT110" s="8">
        <v>2</v>
      </c>
      <c r="AU110" s="7" t="s">
        <v>203</v>
      </c>
      <c r="AV110" s="8" t="s">
        <v>139</v>
      </c>
      <c r="AW110" s="7" t="s">
        <v>282</v>
      </c>
      <c r="AX110" s="12">
        <v>75000</v>
      </c>
      <c r="AY110" s="12">
        <v>37500</v>
      </c>
      <c r="BE110" t="s">
        <v>139</v>
      </c>
      <c r="BF110" t="s">
        <v>203</v>
      </c>
      <c r="BK110" s="8" t="s">
        <v>139</v>
      </c>
      <c r="BL110" s="8" t="s">
        <v>172</v>
      </c>
    </row>
    <row r="111" spans="24:64" x14ac:dyDescent="0.25">
      <c r="X111" s="7" t="s">
        <v>140</v>
      </c>
      <c r="Y111" s="8" t="s">
        <v>152</v>
      </c>
      <c r="Z111" s="8">
        <v>1</v>
      </c>
      <c r="AA111" s="7" t="s">
        <v>204</v>
      </c>
      <c r="AB111" s="8" t="s">
        <v>140</v>
      </c>
      <c r="AC111" s="8">
        <v>15</v>
      </c>
      <c r="AQ111" s="7" t="s">
        <v>105</v>
      </c>
      <c r="AR111" s="7" t="s">
        <v>70</v>
      </c>
      <c r="AS111" s="8" t="s">
        <v>152</v>
      </c>
      <c r="AT111" s="8">
        <v>1</v>
      </c>
      <c r="AU111" s="7" t="s">
        <v>204</v>
      </c>
      <c r="AV111" s="8" t="s">
        <v>140</v>
      </c>
      <c r="AW111" s="7" t="s">
        <v>283</v>
      </c>
      <c r="AX111" s="12">
        <v>34161</v>
      </c>
      <c r="AY111" s="12">
        <v>34161</v>
      </c>
      <c r="BE111" t="s">
        <v>140</v>
      </c>
      <c r="BF111" t="s">
        <v>204</v>
      </c>
      <c r="BK111" s="8" t="s">
        <v>140</v>
      </c>
      <c r="BL111" s="8" t="s">
        <v>152</v>
      </c>
    </row>
    <row r="112" spans="24:64" x14ac:dyDescent="0.25">
      <c r="X112" s="7" t="s">
        <v>141</v>
      </c>
      <c r="Y112" s="8" t="s">
        <v>87</v>
      </c>
      <c r="Z112" s="8">
        <v>1</v>
      </c>
      <c r="AA112" s="7" t="s">
        <v>205</v>
      </c>
      <c r="AB112" s="8" t="s">
        <v>141</v>
      </c>
      <c r="AC112" s="8">
        <v>15</v>
      </c>
      <c r="AQ112" s="7" t="s">
        <v>115</v>
      </c>
      <c r="AR112" s="7" t="s">
        <v>70</v>
      </c>
      <c r="AS112" s="8" t="s">
        <v>87</v>
      </c>
      <c r="AT112" s="8">
        <v>1</v>
      </c>
      <c r="AU112" s="7" t="s">
        <v>205</v>
      </c>
      <c r="AV112" s="8" t="s">
        <v>141</v>
      </c>
      <c r="AW112" s="7" t="s">
        <v>284</v>
      </c>
      <c r="AX112" s="12">
        <v>216000</v>
      </c>
      <c r="AY112" s="12">
        <v>54000</v>
      </c>
      <c r="BE112" t="s">
        <v>141</v>
      </c>
      <c r="BF112" t="s">
        <v>205</v>
      </c>
      <c r="BK112" s="8" t="s">
        <v>141</v>
      </c>
      <c r="BL112" s="8" t="s">
        <v>87</v>
      </c>
    </row>
    <row r="113" spans="24:64" x14ac:dyDescent="0.25">
      <c r="X113" s="7" t="s">
        <v>141</v>
      </c>
      <c r="Y113" s="8" t="s">
        <v>87</v>
      </c>
      <c r="Z113" s="8">
        <v>2</v>
      </c>
      <c r="AA113" s="7" t="s">
        <v>205</v>
      </c>
      <c r="AB113" s="8" t="s">
        <v>141</v>
      </c>
      <c r="AC113" s="8">
        <v>15</v>
      </c>
      <c r="AQ113" s="7" t="s">
        <v>115</v>
      </c>
      <c r="AR113" s="7" t="s">
        <v>70</v>
      </c>
      <c r="AS113" s="8" t="s">
        <v>87</v>
      </c>
      <c r="AT113" s="8">
        <v>2</v>
      </c>
      <c r="AU113" s="7" t="s">
        <v>205</v>
      </c>
      <c r="AV113" s="8" t="s">
        <v>141</v>
      </c>
      <c r="AW113" s="7" t="s">
        <v>284</v>
      </c>
      <c r="AX113" s="12">
        <v>216000</v>
      </c>
      <c r="AY113" s="12">
        <v>54000</v>
      </c>
      <c r="BE113" t="s">
        <v>141</v>
      </c>
      <c r="BF113" t="s">
        <v>205</v>
      </c>
      <c r="BK113" s="8" t="s">
        <v>141</v>
      </c>
      <c r="BL113" s="8" t="s">
        <v>87</v>
      </c>
    </row>
    <row r="114" spans="24:64" x14ac:dyDescent="0.25">
      <c r="X114" s="7" t="s">
        <v>141</v>
      </c>
      <c r="Y114" s="8" t="s">
        <v>87</v>
      </c>
      <c r="Z114" s="8">
        <v>3</v>
      </c>
      <c r="AA114" s="7" t="s">
        <v>205</v>
      </c>
      <c r="AB114" s="8" t="s">
        <v>141</v>
      </c>
      <c r="AC114" s="8">
        <v>15</v>
      </c>
      <c r="AQ114" s="7" t="s">
        <v>115</v>
      </c>
      <c r="AR114" s="7" t="s">
        <v>70</v>
      </c>
      <c r="AS114" s="8" t="s">
        <v>87</v>
      </c>
      <c r="AT114" s="8">
        <v>3</v>
      </c>
      <c r="AU114" s="7" t="s">
        <v>205</v>
      </c>
      <c r="AV114" s="8" t="s">
        <v>141</v>
      </c>
      <c r="AW114" s="7" t="s">
        <v>284</v>
      </c>
      <c r="AX114" s="12">
        <v>216000</v>
      </c>
      <c r="AY114" s="12">
        <v>54000</v>
      </c>
      <c r="BE114" t="s">
        <v>141</v>
      </c>
      <c r="BF114" t="s">
        <v>205</v>
      </c>
      <c r="BK114" s="8" t="s">
        <v>141</v>
      </c>
      <c r="BL114" s="8" t="s">
        <v>87</v>
      </c>
    </row>
    <row r="115" spans="24:64" x14ac:dyDescent="0.25">
      <c r="X115" s="7" t="s">
        <v>141</v>
      </c>
      <c r="Y115" s="8" t="s">
        <v>87</v>
      </c>
      <c r="Z115" s="8">
        <v>4</v>
      </c>
      <c r="AA115" s="7" t="s">
        <v>205</v>
      </c>
      <c r="AB115" s="8" t="s">
        <v>141</v>
      </c>
      <c r="AC115" s="8">
        <v>15</v>
      </c>
      <c r="AQ115" s="7" t="s">
        <v>115</v>
      </c>
      <c r="AR115" s="7" t="s">
        <v>70</v>
      </c>
      <c r="AS115" s="8" t="s">
        <v>87</v>
      </c>
      <c r="AT115" s="8">
        <v>4</v>
      </c>
      <c r="AU115" s="7" t="s">
        <v>205</v>
      </c>
      <c r="AV115" s="8" t="s">
        <v>141</v>
      </c>
      <c r="AW115" s="7" t="s">
        <v>284</v>
      </c>
      <c r="AX115" s="12">
        <v>216000</v>
      </c>
      <c r="AY115" s="12">
        <v>54000</v>
      </c>
      <c r="BE115" t="s">
        <v>141</v>
      </c>
      <c r="BF115" t="s">
        <v>205</v>
      </c>
      <c r="BK115" s="8" t="s">
        <v>141</v>
      </c>
      <c r="BL115" s="8" t="s">
        <v>87</v>
      </c>
    </row>
    <row r="116" spans="24:64" x14ac:dyDescent="0.25">
      <c r="X116" s="7" t="s">
        <v>142</v>
      </c>
      <c r="Y116" s="8" t="s">
        <v>152</v>
      </c>
      <c r="Z116" s="8">
        <v>1</v>
      </c>
      <c r="AA116" s="7" t="s">
        <v>206</v>
      </c>
      <c r="AB116" s="8" t="s">
        <v>142</v>
      </c>
      <c r="AC116" s="8">
        <v>15</v>
      </c>
      <c r="AQ116" s="7" t="s">
        <v>115</v>
      </c>
      <c r="AR116" s="7" t="s">
        <v>70</v>
      </c>
      <c r="AS116" s="8" t="s">
        <v>152</v>
      </c>
      <c r="AT116" s="8">
        <v>1</v>
      </c>
      <c r="AU116" s="7" t="s">
        <v>206</v>
      </c>
      <c r="AV116" s="8" t="s">
        <v>142</v>
      </c>
      <c r="AW116" s="7" t="s">
        <v>285</v>
      </c>
      <c r="AX116" s="12">
        <v>216000</v>
      </c>
      <c r="AY116" s="12">
        <v>54000</v>
      </c>
      <c r="BE116" t="s">
        <v>142</v>
      </c>
      <c r="BF116" t="s">
        <v>206</v>
      </c>
      <c r="BK116" s="8" t="s">
        <v>142</v>
      </c>
      <c r="BL116" s="8" t="s">
        <v>152</v>
      </c>
    </row>
    <row r="117" spans="24:64" x14ac:dyDescent="0.25">
      <c r="X117" s="7" t="s">
        <v>142</v>
      </c>
      <c r="Y117" s="8" t="s">
        <v>152</v>
      </c>
      <c r="Z117" s="8">
        <v>2</v>
      </c>
      <c r="AA117" s="7" t="s">
        <v>206</v>
      </c>
      <c r="AB117" s="8" t="s">
        <v>142</v>
      </c>
      <c r="AC117" s="8">
        <v>15</v>
      </c>
      <c r="AQ117" s="7" t="s">
        <v>115</v>
      </c>
      <c r="AR117" s="7" t="s">
        <v>70</v>
      </c>
      <c r="AS117" s="8" t="s">
        <v>152</v>
      </c>
      <c r="AT117" s="8">
        <v>2</v>
      </c>
      <c r="AU117" s="7" t="s">
        <v>206</v>
      </c>
      <c r="AV117" s="8" t="s">
        <v>142</v>
      </c>
      <c r="AW117" s="7" t="s">
        <v>285</v>
      </c>
      <c r="AX117" s="12">
        <v>216000</v>
      </c>
      <c r="AY117" s="12">
        <v>54000</v>
      </c>
      <c r="BE117" t="s">
        <v>142</v>
      </c>
      <c r="BF117" t="s">
        <v>206</v>
      </c>
      <c r="BK117" s="8" t="s">
        <v>142</v>
      </c>
      <c r="BL117" s="8" t="s">
        <v>152</v>
      </c>
    </row>
    <row r="118" spans="24:64" x14ac:dyDescent="0.25">
      <c r="X118" s="7" t="s">
        <v>142</v>
      </c>
      <c r="Y118" s="8" t="s">
        <v>152</v>
      </c>
      <c r="Z118" s="8">
        <v>3</v>
      </c>
      <c r="AA118" s="7" t="s">
        <v>206</v>
      </c>
      <c r="AB118" s="8" t="s">
        <v>142</v>
      </c>
      <c r="AC118" s="8">
        <v>15</v>
      </c>
      <c r="AQ118" s="7" t="s">
        <v>115</v>
      </c>
      <c r="AR118" s="7" t="s">
        <v>70</v>
      </c>
      <c r="AS118" s="8" t="s">
        <v>152</v>
      </c>
      <c r="AT118" s="8">
        <v>3</v>
      </c>
      <c r="AU118" s="7" t="s">
        <v>206</v>
      </c>
      <c r="AV118" s="8" t="s">
        <v>142</v>
      </c>
      <c r="AW118" s="7" t="s">
        <v>285</v>
      </c>
      <c r="AX118" s="12">
        <v>216000</v>
      </c>
      <c r="AY118" s="12">
        <v>54000</v>
      </c>
      <c r="BE118" t="s">
        <v>142</v>
      </c>
      <c r="BF118" t="s">
        <v>206</v>
      </c>
      <c r="BK118" s="8" t="s">
        <v>142</v>
      </c>
      <c r="BL118" s="8" t="s">
        <v>152</v>
      </c>
    </row>
    <row r="119" spans="24:64" x14ac:dyDescent="0.25">
      <c r="X119" s="7" t="s">
        <v>142</v>
      </c>
      <c r="Y119" s="8" t="s">
        <v>152</v>
      </c>
      <c r="Z119" s="8">
        <v>4</v>
      </c>
      <c r="AA119" s="7" t="s">
        <v>206</v>
      </c>
      <c r="AB119" s="8" t="s">
        <v>142</v>
      </c>
      <c r="AC119" s="8">
        <v>15</v>
      </c>
      <c r="AQ119" s="7" t="s">
        <v>115</v>
      </c>
      <c r="AR119" s="7" t="s">
        <v>70</v>
      </c>
      <c r="AS119" s="8" t="s">
        <v>152</v>
      </c>
      <c r="AT119" s="8">
        <v>4</v>
      </c>
      <c r="AU119" s="7" t="s">
        <v>206</v>
      </c>
      <c r="AV119" s="8" t="s">
        <v>142</v>
      </c>
      <c r="AW119" s="7" t="s">
        <v>285</v>
      </c>
      <c r="AX119" s="12">
        <v>216000</v>
      </c>
      <c r="AY119" s="12">
        <v>54000</v>
      </c>
      <c r="BE119" t="s">
        <v>142</v>
      </c>
      <c r="BF119" t="s">
        <v>206</v>
      </c>
      <c r="BK119" s="8" t="s">
        <v>142</v>
      </c>
      <c r="BL119" s="8" t="s">
        <v>152</v>
      </c>
    </row>
    <row r="120" spans="24:64" x14ac:dyDescent="0.25">
      <c r="X120" s="7" t="s">
        <v>143</v>
      </c>
      <c r="Y120" s="8" t="s">
        <v>172</v>
      </c>
      <c r="Z120" s="8">
        <v>1</v>
      </c>
      <c r="AA120" s="7" t="s">
        <v>207</v>
      </c>
      <c r="AB120" s="8" t="s">
        <v>143</v>
      </c>
      <c r="AC120" s="8">
        <v>15</v>
      </c>
      <c r="AQ120" s="7" t="s">
        <v>115</v>
      </c>
      <c r="AR120" s="7" t="s">
        <v>70</v>
      </c>
      <c r="AS120" s="8" t="s">
        <v>172</v>
      </c>
      <c r="AT120" s="8">
        <v>1</v>
      </c>
      <c r="AU120" s="7" t="s">
        <v>207</v>
      </c>
      <c r="AV120" s="8" t="s">
        <v>143</v>
      </c>
      <c r="AW120" s="7" t="s">
        <v>286</v>
      </c>
      <c r="AX120" s="12">
        <v>150480</v>
      </c>
      <c r="AY120" s="12">
        <v>50160</v>
      </c>
      <c r="BE120" t="s">
        <v>143</v>
      </c>
      <c r="BF120" t="s">
        <v>207</v>
      </c>
      <c r="BK120" s="8" t="s">
        <v>143</v>
      </c>
      <c r="BL120" s="8" t="s">
        <v>172</v>
      </c>
    </row>
    <row r="121" spans="24:64" x14ac:dyDescent="0.25">
      <c r="X121" s="7" t="s">
        <v>143</v>
      </c>
      <c r="Y121" s="8" t="s">
        <v>172</v>
      </c>
      <c r="Z121" s="8">
        <v>2</v>
      </c>
      <c r="AA121" s="7" t="s">
        <v>207</v>
      </c>
      <c r="AB121" s="8" t="s">
        <v>143</v>
      </c>
      <c r="AC121" s="8">
        <v>15</v>
      </c>
      <c r="AQ121" s="7" t="s">
        <v>115</v>
      </c>
      <c r="AR121" s="7" t="s">
        <v>70</v>
      </c>
      <c r="AS121" s="8" t="s">
        <v>172</v>
      </c>
      <c r="AT121" s="8">
        <v>2</v>
      </c>
      <c r="AU121" s="7" t="s">
        <v>207</v>
      </c>
      <c r="AV121" s="8" t="s">
        <v>143</v>
      </c>
      <c r="AW121" s="7" t="s">
        <v>286</v>
      </c>
      <c r="AX121" s="12">
        <v>150480</v>
      </c>
      <c r="AY121" s="12">
        <v>50160</v>
      </c>
      <c r="BE121" t="s">
        <v>143</v>
      </c>
      <c r="BF121" t="s">
        <v>207</v>
      </c>
      <c r="BK121" s="8" t="s">
        <v>143</v>
      </c>
      <c r="BL121" s="8" t="s">
        <v>172</v>
      </c>
    </row>
    <row r="122" spans="24:64" x14ac:dyDescent="0.25">
      <c r="X122" s="7" t="s">
        <v>143</v>
      </c>
      <c r="Y122" s="8" t="s">
        <v>172</v>
      </c>
      <c r="Z122" s="8">
        <v>3</v>
      </c>
      <c r="AA122" s="7" t="s">
        <v>207</v>
      </c>
      <c r="AB122" s="8" t="s">
        <v>143</v>
      </c>
      <c r="AC122" s="8">
        <v>15</v>
      </c>
      <c r="AQ122" s="7" t="s">
        <v>115</v>
      </c>
      <c r="AR122" s="7" t="s">
        <v>70</v>
      </c>
      <c r="AS122" s="8" t="s">
        <v>172</v>
      </c>
      <c r="AT122" s="8">
        <v>3</v>
      </c>
      <c r="AU122" s="7" t="s">
        <v>207</v>
      </c>
      <c r="AV122" s="8" t="s">
        <v>143</v>
      </c>
      <c r="AW122" s="7" t="s">
        <v>286</v>
      </c>
      <c r="AX122" s="12">
        <v>150480</v>
      </c>
      <c r="AY122" s="12">
        <v>50160</v>
      </c>
      <c r="BE122" t="s">
        <v>143</v>
      </c>
      <c r="BF122" t="s">
        <v>207</v>
      </c>
      <c r="BK122" s="8" t="s">
        <v>143</v>
      </c>
      <c r="BL122" s="8" t="s">
        <v>172</v>
      </c>
    </row>
    <row r="123" spans="24:64" x14ac:dyDescent="0.25">
      <c r="X123" s="7" t="s">
        <v>144</v>
      </c>
      <c r="Y123" s="8" t="s">
        <v>177</v>
      </c>
      <c r="Z123" s="8">
        <v>1</v>
      </c>
      <c r="AA123" s="7" t="s">
        <v>208</v>
      </c>
      <c r="AB123" s="8" t="s">
        <v>144</v>
      </c>
      <c r="AC123" s="8">
        <v>15</v>
      </c>
      <c r="AQ123" s="7" t="s">
        <v>115</v>
      </c>
      <c r="AR123" s="7" t="s">
        <v>70</v>
      </c>
      <c r="AS123" s="8" t="s">
        <v>177</v>
      </c>
      <c r="AT123" s="8">
        <v>1</v>
      </c>
      <c r="AU123" s="7" t="s">
        <v>208</v>
      </c>
      <c r="AV123" s="8" t="s">
        <v>144</v>
      </c>
      <c r="AW123" s="7" t="s">
        <v>287</v>
      </c>
      <c r="AX123" s="12">
        <v>60000</v>
      </c>
      <c r="AY123" s="12">
        <v>30000</v>
      </c>
      <c r="BE123" t="s">
        <v>144</v>
      </c>
      <c r="BF123" t="s">
        <v>208</v>
      </c>
      <c r="BK123" s="8" t="s">
        <v>144</v>
      </c>
      <c r="BL123" s="8" t="s">
        <v>177</v>
      </c>
    </row>
    <row r="124" spans="24:64" x14ac:dyDescent="0.25">
      <c r="X124" s="7" t="s">
        <v>144</v>
      </c>
      <c r="Y124" s="8" t="s">
        <v>177</v>
      </c>
      <c r="Z124" s="8">
        <v>2</v>
      </c>
      <c r="AA124" s="7" t="s">
        <v>208</v>
      </c>
      <c r="AB124" s="8" t="s">
        <v>144</v>
      </c>
      <c r="AC124" s="8">
        <v>15</v>
      </c>
      <c r="AQ124" s="7" t="s">
        <v>115</v>
      </c>
      <c r="AR124" s="7" t="s">
        <v>70</v>
      </c>
      <c r="AS124" s="8" t="s">
        <v>177</v>
      </c>
      <c r="AT124" s="8">
        <v>2</v>
      </c>
      <c r="AU124" s="7" t="s">
        <v>208</v>
      </c>
      <c r="AV124" s="8" t="s">
        <v>144</v>
      </c>
      <c r="AW124" s="7" t="s">
        <v>287</v>
      </c>
      <c r="AX124" s="12">
        <v>60000</v>
      </c>
      <c r="AY124" s="12">
        <v>30000</v>
      </c>
      <c r="BE124" t="s">
        <v>144</v>
      </c>
      <c r="BF124" t="s">
        <v>208</v>
      </c>
      <c r="BK124" s="8" t="s">
        <v>144</v>
      </c>
      <c r="BL124" s="8" t="s">
        <v>177</v>
      </c>
    </row>
    <row r="125" spans="24:64" x14ac:dyDescent="0.25">
      <c r="X125" s="7" t="s">
        <v>145</v>
      </c>
      <c r="Y125" s="8" t="s">
        <v>183</v>
      </c>
      <c r="Z125" s="8">
        <v>1</v>
      </c>
      <c r="AA125" s="7" t="s">
        <v>209</v>
      </c>
      <c r="AB125" s="8" t="s">
        <v>145</v>
      </c>
      <c r="AC125" s="8">
        <v>15</v>
      </c>
      <c r="AQ125" s="7" t="s">
        <v>115</v>
      </c>
      <c r="AR125" s="7" t="s">
        <v>70</v>
      </c>
      <c r="AS125" s="8" t="s">
        <v>183</v>
      </c>
      <c r="AT125" s="8">
        <v>1</v>
      </c>
      <c r="AU125" s="7" t="s">
        <v>209</v>
      </c>
      <c r="AV125" s="8" t="s">
        <v>145</v>
      </c>
      <c r="AW125" s="7" t="s">
        <v>288</v>
      </c>
      <c r="AX125" s="12">
        <v>99612</v>
      </c>
      <c r="AY125" s="12">
        <v>33204</v>
      </c>
      <c r="BE125" t="s">
        <v>145</v>
      </c>
      <c r="BF125" t="s">
        <v>209</v>
      </c>
      <c r="BK125" s="8" t="s">
        <v>145</v>
      </c>
      <c r="BL125" s="8" t="s">
        <v>183</v>
      </c>
    </row>
    <row r="126" spans="24:64" x14ac:dyDescent="0.25">
      <c r="X126" s="7" t="s">
        <v>145</v>
      </c>
      <c r="Y126" s="8" t="s">
        <v>183</v>
      </c>
      <c r="Z126" s="8">
        <v>2</v>
      </c>
      <c r="AA126" s="7" t="s">
        <v>209</v>
      </c>
      <c r="AB126" s="8" t="s">
        <v>145</v>
      </c>
      <c r="AC126" s="8">
        <v>15</v>
      </c>
      <c r="AQ126" s="7" t="s">
        <v>115</v>
      </c>
      <c r="AR126" s="7" t="s">
        <v>70</v>
      </c>
      <c r="AS126" s="8" t="s">
        <v>183</v>
      </c>
      <c r="AT126" s="8">
        <v>2</v>
      </c>
      <c r="AU126" s="7" t="s">
        <v>209</v>
      </c>
      <c r="AV126" s="8" t="s">
        <v>145</v>
      </c>
      <c r="AW126" s="7" t="s">
        <v>288</v>
      </c>
      <c r="AX126" s="12">
        <v>99612</v>
      </c>
      <c r="AY126" s="12">
        <v>33204</v>
      </c>
      <c r="BE126" t="s">
        <v>145</v>
      </c>
      <c r="BF126" t="s">
        <v>209</v>
      </c>
      <c r="BK126" s="8" t="s">
        <v>145</v>
      </c>
      <c r="BL126" s="8" t="s">
        <v>183</v>
      </c>
    </row>
    <row r="127" spans="24:64" x14ac:dyDescent="0.25">
      <c r="X127" s="7" t="s">
        <v>145</v>
      </c>
      <c r="Y127" s="8" t="s">
        <v>183</v>
      </c>
      <c r="Z127" s="8">
        <v>3</v>
      </c>
      <c r="AA127" s="7" t="s">
        <v>209</v>
      </c>
      <c r="AB127" s="8" t="s">
        <v>145</v>
      </c>
      <c r="AC127" s="8">
        <v>15</v>
      </c>
      <c r="AQ127" s="7" t="s">
        <v>115</v>
      </c>
      <c r="AR127" s="7" t="s">
        <v>70</v>
      </c>
      <c r="AS127" s="8" t="s">
        <v>183</v>
      </c>
      <c r="AT127" s="8">
        <v>3</v>
      </c>
      <c r="AU127" s="7" t="s">
        <v>209</v>
      </c>
      <c r="AV127" s="8" t="s">
        <v>145</v>
      </c>
      <c r="AW127" s="7" t="s">
        <v>288</v>
      </c>
      <c r="AX127" s="12">
        <v>99612</v>
      </c>
      <c r="AY127" s="12">
        <v>33204</v>
      </c>
      <c r="BE127" t="s">
        <v>145</v>
      </c>
      <c r="BF127" t="s">
        <v>209</v>
      </c>
      <c r="BK127" s="8" t="s">
        <v>145</v>
      </c>
      <c r="BL127" s="8" t="s">
        <v>183</v>
      </c>
    </row>
    <row r="128" spans="24:64" x14ac:dyDescent="0.25">
      <c r="X128" s="7" t="s">
        <v>146</v>
      </c>
      <c r="Y128" s="8" t="s">
        <v>87</v>
      </c>
      <c r="Z128" s="8">
        <v>1</v>
      </c>
      <c r="AA128" s="7" t="s">
        <v>210</v>
      </c>
      <c r="AB128" s="8" t="s">
        <v>146</v>
      </c>
      <c r="AC128" s="8">
        <v>15</v>
      </c>
      <c r="AQ128" s="7" t="s">
        <v>106</v>
      </c>
      <c r="AR128" s="7" t="s">
        <v>52</v>
      </c>
      <c r="AS128" s="8" t="s">
        <v>87</v>
      </c>
      <c r="AT128" s="8">
        <v>1</v>
      </c>
      <c r="AU128" s="7" t="s">
        <v>210</v>
      </c>
      <c r="AV128" s="8" t="s">
        <v>146</v>
      </c>
      <c r="AW128" s="7" t="s">
        <v>253</v>
      </c>
      <c r="AX128" s="12">
        <v>171000</v>
      </c>
      <c r="AY128" s="12">
        <v>57000</v>
      </c>
      <c r="BE128" t="s">
        <v>146</v>
      </c>
      <c r="BF128" t="s">
        <v>210</v>
      </c>
      <c r="BK128" s="8" t="s">
        <v>146</v>
      </c>
      <c r="BL128" s="8" t="s">
        <v>87</v>
      </c>
    </row>
    <row r="129" spans="24:64" x14ac:dyDescent="0.25">
      <c r="X129" s="7" t="s">
        <v>146</v>
      </c>
      <c r="Y129" s="8" t="s">
        <v>87</v>
      </c>
      <c r="Z129" s="8">
        <v>2</v>
      </c>
      <c r="AA129" s="7" t="s">
        <v>210</v>
      </c>
      <c r="AB129" s="8" t="s">
        <v>146</v>
      </c>
      <c r="AC129" s="8">
        <v>15</v>
      </c>
      <c r="AQ129" s="7" t="s">
        <v>106</v>
      </c>
      <c r="AR129" s="7" t="s">
        <v>52</v>
      </c>
      <c r="AS129" s="8" t="s">
        <v>87</v>
      </c>
      <c r="AT129" s="8">
        <v>2</v>
      </c>
      <c r="AU129" s="7" t="s">
        <v>210</v>
      </c>
      <c r="AV129" s="8" t="s">
        <v>146</v>
      </c>
      <c r="AW129" s="7" t="s">
        <v>253</v>
      </c>
      <c r="AX129" s="12">
        <v>171000</v>
      </c>
      <c r="AY129" s="12">
        <v>57000</v>
      </c>
      <c r="BE129" t="s">
        <v>146</v>
      </c>
      <c r="BF129" t="s">
        <v>210</v>
      </c>
      <c r="BK129" s="8" t="s">
        <v>146</v>
      </c>
      <c r="BL129" s="8" t="s">
        <v>87</v>
      </c>
    </row>
    <row r="130" spans="24:64" x14ac:dyDescent="0.25">
      <c r="X130" s="7" t="s">
        <v>146</v>
      </c>
      <c r="Y130" s="8" t="s">
        <v>87</v>
      </c>
      <c r="Z130" s="8">
        <v>3</v>
      </c>
      <c r="AA130" s="7" t="s">
        <v>210</v>
      </c>
      <c r="AB130" s="8" t="s">
        <v>146</v>
      </c>
      <c r="AC130" s="8">
        <v>15</v>
      </c>
      <c r="AQ130" s="7" t="s">
        <v>106</v>
      </c>
      <c r="AR130" s="7" t="s">
        <v>52</v>
      </c>
      <c r="AS130" s="8" t="s">
        <v>87</v>
      </c>
      <c r="AT130" s="8">
        <v>3</v>
      </c>
      <c r="AU130" s="7" t="s">
        <v>210</v>
      </c>
      <c r="AV130" s="8" t="s">
        <v>146</v>
      </c>
      <c r="AW130" s="7" t="s">
        <v>253</v>
      </c>
      <c r="AX130" s="12">
        <v>171000</v>
      </c>
      <c r="AY130" s="12">
        <v>57000</v>
      </c>
      <c r="BE130" t="s">
        <v>146</v>
      </c>
      <c r="BF130" t="s">
        <v>210</v>
      </c>
      <c r="BK130" s="8" t="s">
        <v>146</v>
      </c>
      <c r="BL130" s="8" t="s">
        <v>87</v>
      </c>
    </row>
    <row r="131" spans="24:64" x14ac:dyDescent="0.25">
      <c r="X131" s="7" t="s">
        <v>147</v>
      </c>
      <c r="Y131" s="8" t="s">
        <v>152</v>
      </c>
      <c r="Z131" s="8">
        <v>1</v>
      </c>
      <c r="AA131" s="7" t="s">
        <v>211</v>
      </c>
      <c r="AB131" s="8" t="s">
        <v>147</v>
      </c>
      <c r="AC131" s="8">
        <v>20</v>
      </c>
      <c r="AQ131" s="7" t="s">
        <v>106</v>
      </c>
      <c r="AR131" s="7" t="s">
        <v>52</v>
      </c>
      <c r="AS131" s="8" t="s">
        <v>152</v>
      </c>
      <c r="AT131" s="8">
        <v>1</v>
      </c>
      <c r="AU131" s="7" t="s">
        <v>211</v>
      </c>
      <c r="AV131" s="8" t="s">
        <v>147</v>
      </c>
      <c r="AW131" s="7" t="s">
        <v>254</v>
      </c>
      <c r="AX131" s="12">
        <v>100000</v>
      </c>
      <c r="AY131" s="12">
        <v>50000</v>
      </c>
      <c r="BE131" t="s">
        <v>147</v>
      </c>
      <c r="BF131" t="s">
        <v>211</v>
      </c>
      <c r="BK131" s="8" t="s">
        <v>147</v>
      </c>
      <c r="BL131" s="8" t="s">
        <v>152</v>
      </c>
    </row>
    <row r="132" spans="24:64" x14ac:dyDescent="0.25">
      <c r="X132" s="7" t="s">
        <v>147</v>
      </c>
      <c r="Y132" s="8" t="s">
        <v>152</v>
      </c>
      <c r="Z132" s="8">
        <v>2</v>
      </c>
      <c r="AA132" s="7" t="s">
        <v>211</v>
      </c>
      <c r="AB132" s="8" t="s">
        <v>147</v>
      </c>
      <c r="AC132" s="8">
        <v>20</v>
      </c>
      <c r="AQ132" s="7" t="s">
        <v>106</v>
      </c>
      <c r="AR132" s="7" t="s">
        <v>52</v>
      </c>
      <c r="AS132" s="8" t="s">
        <v>152</v>
      </c>
      <c r="AT132" s="8">
        <v>2</v>
      </c>
      <c r="AU132" s="7" t="s">
        <v>211</v>
      </c>
      <c r="AV132" s="8" t="s">
        <v>147</v>
      </c>
      <c r="AW132" s="7" t="s">
        <v>254</v>
      </c>
      <c r="AX132" s="12">
        <v>100000</v>
      </c>
      <c r="AY132" s="12">
        <v>50000</v>
      </c>
      <c r="BE132" t="s">
        <v>147</v>
      </c>
      <c r="BF132" t="s">
        <v>211</v>
      </c>
      <c r="BK132" s="8" t="s">
        <v>147</v>
      </c>
      <c r="BL132" s="8" t="s">
        <v>152</v>
      </c>
    </row>
    <row r="133" spans="24:64" x14ac:dyDescent="0.25">
      <c r="X133" s="7" t="s">
        <v>148</v>
      </c>
      <c r="Y133" s="8" t="s">
        <v>172</v>
      </c>
      <c r="Z133" s="8">
        <v>1</v>
      </c>
      <c r="AA133" s="9" t="s">
        <v>212</v>
      </c>
      <c r="AB133" s="8" t="s">
        <v>148</v>
      </c>
      <c r="AC133" s="8">
        <v>40</v>
      </c>
      <c r="AQ133" s="7" t="s">
        <v>113</v>
      </c>
      <c r="AR133" s="7" t="s">
        <v>40</v>
      </c>
      <c r="AS133" s="8" t="s">
        <v>172</v>
      </c>
      <c r="AT133" s="8">
        <v>1</v>
      </c>
      <c r="AU133" s="9" t="s">
        <v>212</v>
      </c>
      <c r="AV133" s="8" t="s">
        <v>148</v>
      </c>
      <c r="AW133" s="7" t="s">
        <v>289</v>
      </c>
      <c r="AX133" s="12">
        <v>48600</v>
      </c>
      <c r="AY133" s="12">
        <v>24300</v>
      </c>
      <c r="BE133" t="s">
        <v>148</v>
      </c>
      <c r="BF133" t="s">
        <v>212</v>
      </c>
      <c r="BK133" s="8" t="s">
        <v>148</v>
      </c>
      <c r="BL133" s="8" t="s">
        <v>172</v>
      </c>
    </row>
    <row r="134" spans="24:64" x14ac:dyDescent="0.25">
      <c r="X134" s="7" t="s">
        <v>148</v>
      </c>
      <c r="Y134" s="8" t="s">
        <v>172</v>
      </c>
      <c r="Z134" s="8">
        <v>2</v>
      </c>
      <c r="AA134" s="9" t="s">
        <v>212</v>
      </c>
      <c r="AB134" s="8" t="s">
        <v>148</v>
      </c>
      <c r="AC134" s="8">
        <v>40</v>
      </c>
      <c r="AQ134" s="7" t="s">
        <v>113</v>
      </c>
      <c r="AR134" s="7" t="s">
        <v>40</v>
      </c>
      <c r="AS134" s="8" t="s">
        <v>172</v>
      </c>
      <c r="AT134" s="8">
        <v>2</v>
      </c>
      <c r="AU134" s="9" t="s">
        <v>212</v>
      </c>
      <c r="AV134" s="8" t="s">
        <v>148</v>
      </c>
      <c r="AW134" s="7" t="s">
        <v>289</v>
      </c>
      <c r="AX134" s="12">
        <v>48600</v>
      </c>
      <c r="AY134" s="12">
        <v>24300</v>
      </c>
      <c r="BE134" t="s">
        <v>148</v>
      </c>
      <c r="BF134" t="s">
        <v>212</v>
      </c>
      <c r="BK134" s="8" t="s">
        <v>148</v>
      </c>
      <c r="BL134" s="8" t="s">
        <v>172</v>
      </c>
    </row>
    <row r="135" spans="24:64" x14ac:dyDescent="0.25">
      <c r="X135" s="7" t="s">
        <v>149</v>
      </c>
      <c r="Y135" s="8" t="s">
        <v>177</v>
      </c>
      <c r="Z135" s="8">
        <v>1</v>
      </c>
      <c r="AA135" s="9" t="s">
        <v>213</v>
      </c>
      <c r="AB135" s="8" t="s">
        <v>149</v>
      </c>
      <c r="AC135" s="8">
        <v>15</v>
      </c>
      <c r="AQ135" s="7" t="s">
        <v>113</v>
      </c>
      <c r="AR135" s="7" t="s">
        <v>40</v>
      </c>
      <c r="AS135" s="8" t="s">
        <v>177</v>
      </c>
      <c r="AT135" s="8">
        <v>1</v>
      </c>
      <c r="AU135" s="9" t="s">
        <v>213</v>
      </c>
      <c r="AV135" s="8" t="s">
        <v>149</v>
      </c>
      <c r="AW135" s="7" t="s">
        <v>290</v>
      </c>
      <c r="AX135" s="12">
        <v>51000</v>
      </c>
      <c r="AY135" s="12">
        <v>25500</v>
      </c>
      <c r="BE135" t="s">
        <v>149</v>
      </c>
      <c r="BF135" t="s">
        <v>213</v>
      </c>
      <c r="BK135" s="8" t="s">
        <v>149</v>
      </c>
      <c r="BL135" s="8" t="s">
        <v>177</v>
      </c>
    </row>
    <row r="136" spans="24:64" x14ac:dyDescent="0.25">
      <c r="X136" s="7" t="s">
        <v>149</v>
      </c>
      <c r="Y136" s="8" t="s">
        <v>177</v>
      </c>
      <c r="Z136" s="8">
        <v>2</v>
      </c>
      <c r="AA136" s="9" t="s">
        <v>213</v>
      </c>
      <c r="AB136" s="8" t="s">
        <v>149</v>
      </c>
      <c r="AC136" s="8">
        <v>15</v>
      </c>
      <c r="AQ136" s="7" t="s">
        <v>113</v>
      </c>
      <c r="AR136" s="7" t="s">
        <v>40</v>
      </c>
      <c r="AS136" s="8" t="s">
        <v>177</v>
      </c>
      <c r="AT136" s="8">
        <v>2</v>
      </c>
      <c r="AU136" s="9" t="s">
        <v>213</v>
      </c>
      <c r="AV136" s="8" t="s">
        <v>149</v>
      </c>
      <c r="AW136" s="7" t="s">
        <v>290</v>
      </c>
      <c r="AX136" s="12">
        <v>51000</v>
      </c>
      <c r="AY136" s="12">
        <v>25500</v>
      </c>
      <c r="BE136" t="s">
        <v>149</v>
      </c>
      <c r="BF136" t="s">
        <v>213</v>
      </c>
      <c r="BK136" s="8" t="s">
        <v>149</v>
      </c>
      <c r="BL136" s="8" t="s">
        <v>177</v>
      </c>
    </row>
    <row r="137" spans="24:64" x14ac:dyDescent="0.25">
      <c r="X137" s="7" t="s">
        <v>150</v>
      </c>
      <c r="Y137" s="8" t="s">
        <v>87</v>
      </c>
      <c r="Z137" s="8">
        <v>1</v>
      </c>
      <c r="AA137" s="7" t="s">
        <v>214</v>
      </c>
      <c r="AB137" s="8" t="s">
        <v>150</v>
      </c>
      <c r="AC137" s="8">
        <v>15</v>
      </c>
      <c r="AQ137" s="7" t="s">
        <v>107</v>
      </c>
      <c r="AR137" s="7" t="s">
        <v>46</v>
      </c>
      <c r="AS137" s="8" t="s">
        <v>87</v>
      </c>
      <c r="AT137" s="8">
        <v>1</v>
      </c>
      <c r="AU137" s="7" t="s">
        <v>214</v>
      </c>
      <c r="AV137" s="8" t="s">
        <v>150</v>
      </c>
      <c r="AW137" s="7" t="s">
        <v>291</v>
      </c>
      <c r="AX137" s="12">
        <v>200000</v>
      </c>
      <c r="AY137" s="12">
        <v>50000</v>
      </c>
      <c r="BE137" t="s">
        <v>150</v>
      </c>
      <c r="BF137" t="s">
        <v>214</v>
      </c>
      <c r="BK137" s="8" t="s">
        <v>150</v>
      </c>
      <c r="BL137" s="8" t="s">
        <v>87</v>
      </c>
    </row>
    <row r="138" spans="24:64" x14ac:dyDescent="0.25">
      <c r="X138" s="7" t="s">
        <v>150</v>
      </c>
      <c r="Y138" s="8" t="s">
        <v>87</v>
      </c>
      <c r="Z138" s="8">
        <v>2</v>
      </c>
      <c r="AA138" s="7" t="s">
        <v>214</v>
      </c>
      <c r="AB138" s="8" t="s">
        <v>150</v>
      </c>
      <c r="AC138" s="8">
        <v>15</v>
      </c>
      <c r="AQ138" s="7" t="s">
        <v>107</v>
      </c>
      <c r="AR138" s="7" t="s">
        <v>46</v>
      </c>
      <c r="AS138" s="8" t="s">
        <v>87</v>
      </c>
      <c r="AT138" s="8">
        <v>2</v>
      </c>
      <c r="AU138" s="7" t="s">
        <v>214</v>
      </c>
      <c r="AV138" s="8" t="s">
        <v>150</v>
      </c>
      <c r="AW138" s="7" t="s">
        <v>291</v>
      </c>
      <c r="AX138" s="12">
        <v>200000</v>
      </c>
      <c r="AY138" s="12">
        <v>50000</v>
      </c>
      <c r="BE138" t="s">
        <v>150</v>
      </c>
      <c r="BF138" t="s">
        <v>214</v>
      </c>
      <c r="BK138" s="8" t="s">
        <v>150</v>
      </c>
      <c r="BL138" s="8" t="s">
        <v>87</v>
      </c>
    </row>
    <row r="139" spans="24:64" x14ac:dyDescent="0.25">
      <c r="X139" s="7" t="s">
        <v>150</v>
      </c>
      <c r="Y139" s="8" t="s">
        <v>87</v>
      </c>
      <c r="Z139" s="8">
        <v>3</v>
      </c>
      <c r="AA139" s="7" t="s">
        <v>214</v>
      </c>
      <c r="AB139" s="8" t="s">
        <v>150</v>
      </c>
      <c r="AC139" s="8">
        <v>15</v>
      </c>
      <c r="AQ139" s="7" t="s">
        <v>107</v>
      </c>
      <c r="AR139" s="7" t="s">
        <v>46</v>
      </c>
      <c r="AS139" s="8" t="s">
        <v>87</v>
      </c>
      <c r="AT139" s="8">
        <v>3</v>
      </c>
      <c r="AU139" s="7" t="s">
        <v>214</v>
      </c>
      <c r="AV139" s="8" t="s">
        <v>150</v>
      </c>
      <c r="AW139" s="7" t="s">
        <v>291</v>
      </c>
      <c r="AX139" s="12">
        <v>200000</v>
      </c>
      <c r="AY139" s="12">
        <v>50000</v>
      </c>
      <c r="BE139" t="s">
        <v>150</v>
      </c>
      <c r="BF139" t="s">
        <v>214</v>
      </c>
      <c r="BK139" s="8" t="s">
        <v>150</v>
      </c>
      <c r="BL139" s="8" t="s">
        <v>87</v>
      </c>
    </row>
    <row r="140" spans="24:64" x14ac:dyDescent="0.25">
      <c r="X140" s="7" t="s">
        <v>150</v>
      </c>
      <c r="Y140" s="8" t="s">
        <v>87</v>
      </c>
      <c r="Z140" s="8">
        <v>4</v>
      </c>
      <c r="AA140" s="7" t="s">
        <v>214</v>
      </c>
      <c r="AB140" s="8" t="s">
        <v>150</v>
      </c>
      <c r="AC140" s="8">
        <v>15</v>
      </c>
      <c r="AQ140" s="7" t="s">
        <v>107</v>
      </c>
      <c r="AR140" s="7" t="s">
        <v>46</v>
      </c>
      <c r="AS140" s="8" t="s">
        <v>87</v>
      </c>
      <c r="AT140" s="8">
        <v>4</v>
      </c>
      <c r="AU140" s="7" t="s">
        <v>214</v>
      </c>
      <c r="AV140" s="8" t="s">
        <v>150</v>
      </c>
      <c r="AW140" s="7" t="s">
        <v>291</v>
      </c>
      <c r="AX140" s="12">
        <v>200000</v>
      </c>
      <c r="AY140" s="12">
        <v>50000</v>
      </c>
      <c r="BE140" t="s">
        <v>150</v>
      </c>
      <c r="BF140" t="s">
        <v>214</v>
      </c>
      <c r="BK140" s="8" t="s">
        <v>150</v>
      </c>
      <c r="BL140" s="8" t="s">
        <v>87</v>
      </c>
    </row>
    <row r="141" spans="24:64" x14ac:dyDescent="0.25">
      <c r="X141" s="7" t="s">
        <v>151</v>
      </c>
      <c r="Y141" s="8" t="s">
        <v>172</v>
      </c>
      <c r="Z141" s="8">
        <v>1</v>
      </c>
      <c r="AA141" s="7" t="s">
        <v>215</v>
      </c>
      <c r="AB141" s="8" t="s">
        <v>151</v>
      </c>
      <c r="AC141" s="8">
        <v>18</v>
      </c>
      <c r="AQ141" s="7" t="s">
        <v>107</v>
      </c>
      <c r="AR141" s="7" t="s">
        <v>46</v>
      </c>
      <c r="AS141" s="8" t="s">
        <v>172</v>
      </c>
      <c r="AT141" s="8">
        <v>1</v>
      </c>
      <c r="AU141" s="7" t="s">
        <v>215</v>
      </c>
      <c r="AV141" s="8" t="s">
        <v>151</v>
      </c>
      <c r="AW141" s="7" t="s">
        <v>292</v>
      </c>
      <c r="AX141" s="12">
        <v>200000</v>
      </c>
      <c r="AY141" s="12">
        <v>50000</v>
      </c>
      <c r="BE141" t="s">
        <v>151</v>
      </c>
      <c r="BF141" t="s">
        <v>215</v>
      </c>
      <c r="BK141" s="8" t="s">
        <v>151</v>
      </c>
      <c r="BL141" s="8" t="s">
        <v>172</v>
      </c>
    </row>
    <row r="142" spans="24:64" x14ac:dyDescent="0.25">
      <c r="X142" s="7" t="s">
        <v>151</v>
      </c>
      <c r="Y142" s="8" t="s">
        <v>172</v>
      </c>
      <c r="Z142" s="8">
        <v>2</v>
      </c>
      <c r="AA142" s="7" t="s">
        <v>215</v>
      </c>
      <c r="AB142" s="8" t="s">
        <v>151</v>
      </c>
      <c r="AC142" s="8">
        <v>18</v>
      </c>
      <c r="AQ142" s="7" t="s">
        <v>107</v>
      </c>
      <c r="AR142" s="7" t="s">
        <v>46</v>
      </c>
      <c r="AS142" s="8" t="s">
        <v>172</v>
      </c>
      <c r="AT142" s="8">
        <v>2</v>
      </c>
      <c r="AU142" s="7" t="s">
        <v>215</v>
      </c>
      <c r="AV142" s="8" t="s">
        <v>151</v>
      </c>
      <c r="AW142" s="7" t="s">
        <v>292</v>
      </c>
      <c r="AX142" s="12">
        <v>200000</v>
      </c>
      <c r="AY142" s="12">
        <v>50000</v>
      </c>
      <c r="BE142" t="s">
        <v>151</v>
      </c>
      <c r="BF142" t="s">
        <v>215</v>
      </c>
      <c r="BK142" s="8" t="s">
        <v>151</v>
      </c>
      <c r="BL142" s="8" t="s">
        <v>172</v>
      </c>
    </row>
    <row r="143" spans="24:64" x14ac:dyDescent="0.25">
      <c r="X143" s="7" t="s">
        <v>151</v>
      </c>
      <c r="Y143" s="8" t="s">
        <v>172</v>
      </c>
      <c r="Z143" s="8">
        <v>3</v>
      </c>
      <c r="AA143" s="7" t="s">
        <v>215</v>
      </c>
      <c r="AB143" s="8" t="s">
        <v>151</v>
      </c>
      <c r="AC143" s="8">
        <v>18</v>
      </c>
      <c r="AQ143" s="7" t="s">
        <v>107</v>
      </c>
      <c r="AR143" s="7" t="s">
        <v>46</v>
      </c>
      <c r="AS143" s="8" t="s">
        <v>172</v>
      </c>
      <c r="AT143" s="8">
        <v>3</v>
      </c>
      <c r="AU143" s="7" t="s">
        <v>215</v>
      </c>
      <c r="AV143" s="8" t="s">
        <v>151</v>
      </c>
      <c r="AW143" s="7" t="s">
        <v>292</v>
      </c>
      <c r="AX143" s="12">
        <v>200000</v>
      </c>
      <c r="AY143" s="12">
        <v>50000</v>
      </c>
      <c r="BE143" t="s">
        <v>151</v>
      </c>
      <c r="BF143" t="s">
        <v>215</v>
      </c>
      <c r="BK143" s="8" t="s">
        <v>151</v>
      </c>
      <c r="BL143" s="8" t="s">
        <v>172</v>
      </c>
    </row>
    <row r="144" spans="24:64" x14ac:dyDescent="0.25">
      <c r="X144" s="7" t="s">
        <v>151</v>
      </c>
      <c r="Y144" s="8" t="s">
        <v>172</v>
      </c>
      <c r="Z144" s="8">
        <v>4</v>
      </c>
      <c r="AA144" s="7" t="s">
        <v>215</v>
      </c>
      <c r="AB144" s="8" t="s">
        <v>151</v>
      </c>
      <c r="AC144" s="8">
        <v>18</v>
      </c>
      <c r="AQ144" s="7" t="s">
        <v>107</v>
      </c>
      <c r="AR144" s="7" t="s">
        <v>46</v>
      </c>
      <c r="AS144" s="8" t="s">
        <v>172</v>
      </c>
      <c r="AT144" s="8">
        <v>4</v>
      </c>
      <c r="AU144" s="7" t="s">
        <v>215</v>
      </c>
      <c r="AV144" s="8" t="s">
        <v>151</v>
      </c>
      <c r="AW144" s="7" t="s">
        <v>292</v>
      </c>
      <c r="AX144" s="12">
        <v>200000</v>
      </c>
      <c r="AY144" s="12">
        <v>50000</v>
      </c>
      <c r="BE144" t="s">
        <v>151</v>
      </c>
      <c r="BF144" t="s">
        <v>215</v>
      </c>
      <c r="BK144" s="8" t="s">
        <v>151</v>
      </c>
      <c r="BL144" s="8" t="s">
        <v>172</v>
      </c>
    </row>
    <row r="145" spans="24:64" x14ac:dyDescent="0.25">
      <c r="X145" s="7" t="s">
        <v>153</v>
      </c>
      <c r="Y145" s="8" t="s">
        <v>87</v>
      </c>
      <c r="Z145" s="8">
        <v>1</v>
      </c>
      <c r="AA145" s="7" t="s">
        <v>216</v>
      </c>
      <c r="AB145" s="8" t="s">
        <v>153</v>
      </c>
      <c r="AC145" s="8">
        <v>15</v>
      </c>
      <c r="AQ145" s="7" t="s">
        <v>108</v>
      </c>
      <c r="AR145" s="7" t="s">
        <v>49</v>
      </c>
      <c r="AS145" s="8" t="s">
        <v>87</v>
      </c>
      <c r="AT145" s="8">
        <v>1</v>
      </c>
      <c r="AU145" s="7" t="s">
        <v>216</v>
      </c>
      <c r="AV145" s="8" t="s">
        <v>153</v>
      </c>
      <c r="AW145" s="7" t="s">
        <v>293</v>
      </c>
      <c r="AX145" s="12">
        <v>150300</v>
      </c>
      <c r="AY145" s="12">
        <v>50100</v>
      </c>
      <c r="BE145" t="s">
        <v>153</v>
      </c>
      <c r="BF145" t="s">
        <v>216</v>
      </c>
      <c r="BK145" s="8" t="s">
        <v>153</v>
      </c>
      <c r="BL145" s="8" t="s">
        <v>87</v>
      </c>
    </row>
    <row r="146" spans="24:64" x14ac:dyDescent="0.25">
      <c r="X146" s="7" t="s">
        <v>153</v>
      </c>
      <c r="Y146" s="8" t="s">
        <v>87</v>
      </c>
      <c r="Z146" s="8">
        <v>2</v>
      </c>
      <c r="AA146" s="7" t="s">
        <v>216</v>
      </c>
      <c r="AB146" s="8" t="s">
        <v>153</v>
      </c>
      <c r="AC146" s="8">
        <v>15</v>
      </c>
      <c r="AQ146" s="7" t="s">
        <v>108</v>
      </c>
      <c r="AR146" s="7" t="s">
        <v>49</v>
      </c>
      <c r="AS146" s="8" t="s">
        <v>87</v>
      </c>
      <c r="AT146" s="8">
        <v>2</v>
      </c>
      <c r="AU146" s="7" t="s">
        <v>216</v>
      </c>
      <c r="AV146" s="8" t="s">
        <v>153</v>
      </c>
      <c r="AW146" s="7" t="s">
        <v>293</v>
      </c>
      <c r="AX146" s="12">
        <v>150300</v>
      </c>
      <c r="AY146" s="12">
        <v>50100</v>
      </c>
      <c r="BE146" t="s">
        <v>153</v>
      </c>
      <c r="BF146" t="s">
        <v>216</v>
      </c>
      <c r="BK146" s="8" t="s">
        <v>153</v>
      </c>
      <c r="BL146" s="8" t="s">
        <v>87</v>
      </c>
    </row>
    <row r="147" spans="24:64" x14ac:dyDescent="0.25">
      <c r="X147" s="7" t="s">
        <v>153</v>
      </c>
      <c r="Y147" s="8" t="s">
        <v>87</v>
      </c>
      <c r="Z147" s="8">
        <v>3</v>
      </c>
      <c r="AA147" s="7" t="s">
        <v>216</v>
      </c>
      <c r="AB147" s="8" t="s">
        <v>153</v>
      </c>
      <c r="AC147" s="8">
        <v>15</v>
      </c>
      <c r="AQ147" s="7" t="s">
        <v>108</v>
      </c>
      <c r="AR147" s="7" t="s">
        <v>49</v>
      </c>
      <c r="AS147" s="8" t="s">
        <v>87</v>
      </c>
      <c r="AT147" s="8">
        <v>3</v>
      </c>
      <c r="AU147" s="7" t="s">
        <v>216</v>
      </c>
      <c r="AV147" s="8" t="s">
        <v>153</v>
      </c>
      <c r="AW147" s="7" t="s">
        <v>293</v>
      </c>
      <c r="AX147" s="12">
        <v>150300</v>
      </c>
      <c r="AY147" s="12">
        <v>50100</v>
      </c>
      <c r="BE147" t="s">
        <v>153</v>
      </c>
      <c r="BF147" t="s">
        <v>216</v>
      </c>
      <c r="BK147" s="8" t="s">
        <v>153</v>
      </c>
      <c r="BL147" s="8" t="s">
        <v>87</v>
      </c>
    </row>
    <row r="148" spans="24:64" x14ac:dyDescent="0.25">
      <c r="X148" s="7" t="s">
        <v>154</v>
      </c>
      <c r="Y148" s="8" t="s">
        <v>87</v>
      </c>
      <c r="Z148" s="8">
        <v>1</v>
      </c>
      <c r="AA148" s="7" t="s">
        <v>217</v>
      </c>
      <c r="AB148" s="8" t="s">
        <v>154</v>
      </c>
      <c r="AC148" s="8">
        <v>15</v>
      </c>
      <c r="AQ148" s="7" t="s">
        <v>109</v>
      </c>
      <c r="AR148" s="7" t="s">
        <v>55</v>
      </c>
      <c r="AS148" s="8" t="s">
        <v>87</v>
      </c>
      <c r="AT148" s="8">
        <v>1</v>
      </c>
      <c r="AU148" s="7" t="s">
        <v>217</v>
      </c>
      <c r="AV148" s="8" t="s">
        <v>154</v>
      </c>
      <c r="AW148" s="7" t="s">
        <v>294</v>
      </c>
      <c r="AX148" s="12">
        <v>90000</v>
      </c>
      <c r="AY148" s="12">
        <v>30000</v>
      </c>
      <c r="BE148" t="s">
        <v>154</v>
      </c>
      <c r="BF148" t="s">
        <v>217</v>
      </c>
      <c r="BK148" s="8" t="s">
        <v>154</v>
      </c>
      <c r="BL148" s="8" t="s">
        <v>87</v>
      </c>
    </row>
    <row r="149" spans="24:64" x14ac:dyDescent="0.25">
      <c r="X149" s="7" t="s">
        <v>154</v>
      </c>
      <c r="Y149" s="8" t="s">
        <v>87</v>
      </c>
      <c r="Z149" s="8">
        <v>2</v>
      </c>
      <c r="AA149" s="7" t="s">
        <v>217</v>
      </c>
      <c r="AB149" s="8" t="s">
        <v>154</v>
      </c>
      <c r="AC149" s="8">
        <v>15</v>
      </c>
      <c r="AQ149" s="7" t="s">
        <v>109</v>
      </c>
      <c r="AR149" s="7" t="s">
        <v>55</v>
      </c>
      <c r="AS149" s="8" t="s">
        <v>87</v>
      </c>
      <c r="AT149" s="8">
        <v>2</v>
      </c>
      <c r="AU149" s="7" t="s">
        <v>217</v>
      </c>
      <c r="AV149" s="8" t="s">
        <v>154</v>
      </c>
      <c r="AW149" s="7" t="s">
        <v>294</v>
      </c>
      <c r="AX149" s="12">
        <v>90000</v>
      </c>
      <c r="AY149" s="12">
        <v>30000</v>
      </c>
      <c r="BE149" t="s">
        <v>154</v>
      </c>
      <c r="BF149" t="s">
        <v>217</v>
      </c>
      <c r="BK149" s="8" t="s">
        <v>154</v>
      </c>
      <c r="BL149" s="8" t="s">
        <v>87</v>
      </c>
    </row>
    <row r="150" spans="24:64" x14ac:dyDescent="0.25">
      <c r="X150" s="7" t="s">
        <v>154</v>
      </c>
      <c r="Y150" s="8" t="s">
        <v>87</v>
      </c>
      <c r="Z150" s="8">
        <v>3</v>
      </c>
      <c r="AA150" s="7" t="s">
        <v>217</v>
      </c>
      <c r="AB150" s="8" t="s">
        <v>154</v>
      </c>
      <c r="AC150" s="8">
        <v>15</v>
      </c>
      <c r="AQ150" s="7" t="s">
        <v>109</v>
      </c>
      <c r="AR150" s="7" t="s">
        <v>55</v>
      </c>
      <c r="AS150" s="8" t="s">
        <v>87</v>
      </c>
      <c r="AT150" s="8">
        <v>3</v>
      </c>
      <c r="AU150" s="7" t="s">
        <v>217</v>
      </c>
      <c r="AV150" s="8" t="s">
        <v>154</v>
      </c>
      <c r="AW150" s="7" t="s">
        <v>294</v>
      </c>
      <c r="AX150" s="12">
        <v>90000</v>
      </c>
      <c r="AY150" s="12">
        <v>30000</v>
      </c>
      <c r="BE150" t="s">
        <v>154</v>
      </c>
      <c r="BF150" t="s">
        <v>217</v>
      </c>
      <c r="BK150" s="8" t="s">
        <v>154</v>
      </c>
      <c r="BL150" s="8" t="s">
        <v>87</v>
      </c>
    </row>
    <row r="151" spans="24:64" x14ac:dyDescent="0.25">
      <c r="X151" s="7" t="s">
        <v>155</v>
      </c>
      <c r="Y151" s="8" t="s">
        <v>172</v>
      </c>
      <c r="Z151" s="8">
        <v>1</v>
      </c>
      <c r="AA151" s="7" t="s">
        <v>218</v>
      </c>
      <c r="AB151" s="8" t="s">
        <v>155</v>
      </c>
      <c r="AC151" s="8">
        <v>15</v>
      </c>
      <c r="AQ151" s="7" t="s">
        <v>109</v>
      </c>
      <c r="AR151" s="7" t="s">
        <v>55</v>
      </c>
      <c r="AS151" s="8" t="s">
        <v>172</v>
      </c>
      <c r="AT151" s="8">
        <v>1</v>
      </c>
      <c r="AU151" s="7" t="s">
        <v>218</v>
      </c>
      <c r="AV151" s="8" t="s">
        <v>155</v>
      </c>
      <c r="AW151" s="7" t="s">
        <v>295</v>
      </c>
      <c r="AX151" s="12">
        <v>90000</v>
      </c>
      <c r="AY151" s="12">
        <v>30000</v>
      </c>
      <c r="BE151" t="s">
        <v>155</v>
      </c>
      <c r="BF151" t="s">
        <v>218</v>
      </c>
      <c r="BK151" s="8" t="s">
        <v>155</v>
      </c>
      <c r="BL151" s="8" t="s">
        <v>172</v>
      </c>
    </row>
    <row r="152" spans="24:64" x14ac:dyDescent="0.25">
      <c r="X152" s="7" t="s">
        <v>155</v>
      </c>
      <c r="Y152" s="8" t="s">
        <v>172</v>
      </c>
      <c r="Z152" s="8">
        <v>2</v>
      </c>
      <c r="AA152" s="7" t="s">
        <v>218</v>
      </c>
      <c r="AB152" s="8" t="s">
        <v>155</v>
      </c>
      <c r="AC152" s="8">
        <v>15</v>
      </c>
      <c r="AQ152" s="7" t="s">
        <v>109</v>
      </c>
      <c r="AR152" s="7" t="s">
        <v>55</v>
      </c>
      <c r="AS152" s="8" t="s">
        <v>172</v>
      </c>
      <c r="AT152" s="8">
        <v>2</v>
      </c>
      <c r="AU152" s="7" t="s">
        <v>218</v>
      </c>
      <c r="AV152" s="8" t="s">
        <v>155</v>
      </c>
      <c r="AW152" s="7" t="s">
        <v>295</v>
      </c>
      <c r="AX152" s="12">
        <v>90000</v>
      </c>
      <c r="AY152" s="12">
        <v>30000</v>
      </c>
      <c r="BE152" t="s">
        <v>155</v>
      </c>
      <c r="BF152" t="s">
        <v>218</v>
      </c>
      <c r="BK152" s="8" t="s">
        <v>155</v>
      </c>
      <c r="BL152" s="8" t="s">
        <v>172</v>
      </c>
    </row>
    <row r="153" spans="24:64" x14ac:dyDescent="0.25">
      <c r="X153" s="7" t="s">
        <v>155</v>
      </c>
      <c r="Y153" s="8" t="s">
        <v>172</v>
      </c>
      <c r="Z153" s="8">
        <v>3</v>
      </c>
      <c r="AA153" s="7" t="s">
        <v>218</v>
      </c>
      <c r="AB153" s="8" t="s">
        <v>155</v>
      </c>
      <c r="AC153" s="8">
        <v>15</v>
      </c>
      <c r="AQ153" s="7" t="s">
        <v>109</v>
      </c>
      <c r="AR153" s="7" t="s">
        <v>55</v>
      </c>
      <c r="AS153" s="8" t="s">
        <v>172</v>
      </c>
      <c r="AT153" s="8">
        <v>3</v>
      </c>
      <c r="AU153" s="7" t="s">
        <v>218</v>
      </c>
      <c r="AV153" s="8" t="s">
        <v>155</v>
      </c>
      <c r="AW153" s="7" t="s">
        <v>295</v>
      </c>
      <c r="AX153" s="12">
        <v>90000</v>
      </c>
      <c r="AY153" s="12">
        <v>30000</v>
      </c>
      <c r="BE153" t="s">
        <v>155</v>
      </c>
      <c r="BF153" t="s">
        <v>218</v>
      </c>
      <c r="BK153" s="8" t="s">
        <v>155</v>
      </c>
      <c r="BL153" s="8" t="s">
        <v>172</v>
      </c>
    </row>
    <row r="154" spans="24:64" x14ac:dyDescent="0.25">
      <c r="X154" s="7" t="s">
        <v>156</v>
      </c>
      <c r="Y154" s="8" t="s">
        <v>87</v>
      </c>
      <c r="Z154" s="8">
        <v>1</v>
      </c>
      <c r="AA154" s="7" t="s">
        <v>219</v>
      </c>
      <c r="AB154" s="8" t="s">
        <v>156</v>
      </c>
      <c r="AC154" s="8">
        <v>15</v>
      </c>
      <c r="AQ154" s="7" t="s">
        <v>112</v>
      </c>
      <c r="AR154" s="7" t="s">
        <v>73</v>
      </c>
      <c r="AS154" s="8" t="s">
        <v>87</v>
      </c>
      <c r="AT154" s="8">
        <v>1</v>
      </c>
      <c r="AU154" s="7" t="s">
        <v>219</v>
      </c>
      <c r="AV154" s="8" t="s">
        <v>156</v>
      </c>
      <c r="AW154" s="7" t="s">
        <v>296</v>
      </c>
      <c r="AX154" s="12">
        <v>157500</v>
      </c>
      <c r="AY154" s="12">
        <v>52500</v>
      </c>
      <c r="BE154" t="s">
        <v>156</v>
      </c>
      <c r="BF154" t="s">
        <v>219</v>
      </c>
      <c r="BK154" s="8" t="s">
        <v>156</v>
      </c>
      <c r="BL154" s="8" t="s">
        <v>87</v>
      </c>
    </row>
    <row r="155" spans="24:64" x14ac:dyDescent="0.25">
      <c r="X155" s="7" t="s">
        <v>156</v>
      </c>
      <c r="Y155" s="8" t="s">
        <v>87</v>
      </c>
      <c r="Z155" s="8">
        <v>2</v>
      </c>
      <c r="AA155" s="7" t="s">
        <v>219</v>
      </c>
      <c r="AB155" s="8" t="s">
        <v>156</v>
      </c>
      <c r="AC155" s="8">
        <v>15</v>
      </c>
      <c r="AQ155" s="7" t="s">
        <v>112</v>
      </c>
      <c r="AR155" s="7" t="s">
        <v>73</v>
      </c>
      <c r="AS155" s="8" t="s">
        <v>87</v>
      </c>
      <c r="AT155" s="8">
        <v>2</v>
      </c>
      <c r="AU155" s="7" t="s">
        <v>219</v>
      </c>
      <c r="AV155" s="8" t="s">
        <v>156</v>
      </c>
      <c r="AW155" s="7" t="s">
        <v>296</v>
      </c>
      <c r="AX155" s="12">
        <v>157500</v>
      </c>
      <c r="AY155" s="12">
        <v>52500</v>
      </c>
      <c r="BE155" t="s">
        <v>156</v>
      </c>
      <c r="BF155" t="s">
        <v>219</v>
      </c>
      <c r="BK155" s="8" t="s">
        <v>156</v>
      </c>
      <c r="BL155" s="8" t="s">
        <v>87</v>
      </c>
    </row>
    <row r="156" spans="24:64" x14ac:dyDescent="0.25">
      <c r="X156" s="7" t="s">
        <v>156</v>
      </c>
      <c r="Y156" s="8" t="s">
        <v>87</v>
      </c>
      <c r="Z156" s="8">
        <v>3</v>
      </c>
      <c r="AA156" s="7" t="s">
        <v>219</v>
      </c>
      <c r="AB156" s="8" t="s">
        <v>156</v>
      </c>
      <c r="AC156" s="8">
        <v>15</v>
      </c>
      <c r="AQ156" s="7" t="s">
        <v>112</v>
      </c>
      <c r="AR156" s="7" t="s">
        <v>73</v>
      </c>
      <c r="AS156" s="8" t="s">
        <v>87</v>
      </c>
      <c r="AT156" s="8">
        <v>3</v>
      </c>
      <c r="AU156" s="7" t="s">
        <v>219</v>
      </c>
      <c r="AV156" s="8" t="s">
        <v>156</v>
      </c>
      <c r="AW156" s="7" t="s">
        <v>296</v>
      </c>
      <c r="AX156" s="12">
        <v>157500</v>
      </c>
      <c r="AY156" s="12">
        <v>52500</v>
      </c>
      <c r="BE156" t="s">
        <v>156</v>
      </c>
      <c r="BF156" t="s">
        <v>219</v>
      </c>
      <c r="BK156" s="8" t="s">
        <v>156</v>
      </c>
      <c r="BL156" s="8" t="s">
        <v>87</v>
      </c>
    </row>
    <row r="157" spans="24:64" x14ac:dyDescent="0.25">
      <c r="X157" s="7" t="s">
        <v>157</v>
      </c>
      <c r="Y157" s="8" t="s">
        <v>172</v>
      </c>
      <c r="Z157" s="8">
        <v>1</v>
      </c>
      <c r="AA157" s="7" t="s">
        <v>220</v>
      </c>
      <c r="AB157" s="8" t="s">
        <v>157</v>
      </c>
      <c r="AC157" s="8">
        <v>15</v>
      </c>
      <c r="AQ157" s="7" t="s">
        <v>112</v>
      </c>
      <c r="AR157" s="7" t="s">
        <v>73</v>
      </c>
      <c r="AS157" s="8" t="s">
        <v>172</v>
      </c>
      <c r="AT157" s="8">
        <v>1</v>
      </c>
      <c r="AU157" s="7" t="s">
        <v>220</v>
      </c>
      <c r="AV157" s="8" t="s">
        <v>157</v>
      </c>
      <c r="AW157" s="7" t="s">
        <v>297</v>
      </c>
      <c r="AX157" s="12">
        <v>93150</v>
      </c>
      <c r="AY157" s="12">
        <v>46575</v>
      </c>
      <c r="BE157" t="s">
        <v>157</v>
      </c>
      <c r="BF157" t="s">
        <v>220</v>
      </c>
      <c r="BK157" s="8" t="s">
        <v>157</v>
      </c>
      <c r="BL157" s="8" t="s">
        <v>172</v>
      </c>
    </row>
    <row r="158" spans="24:64" x14ac:dyDescent="0.25">
      <c r="X158" s="7" t="s">
        <v>157</v>
      </c>
      <c r="Y158" s="8" t="s">
        <v>172</v>
      </c>
      <c r="Z158" s="8">
        <v>2</v>
      </c>
      <c r="AA158" s="7" t="s">
        <v>220</v>
      </c>
      <c r="AB158" s="8" t="s">
        <v>157</v>
      </c>
      <c r="AC158" s="8">
        <v>15</v>
      </c>
      <c r="AQ158" s="7" t="s">
        <v>112</v>
      </c>
      <c r="AR158" s="7" t="s">
        <v>73</v>
      </c>
      <c r="AS158" s="8" t="s">
        <v>172</v>
      </c>
      <c r="AT158" s="8">
        <v>2</v>
      </c>
      <c r="AU158" s="7" t="s">
        <v>220</v>
      </c>
      <c r="AV158" s="8" t="s">
        <v>157</v>
      </c>
      <c r="AW158" s="7" t="s">
        <v>297</v>
      </c>
      <c r="AX158" s="12">
        <v>93150</v>
      </c>
      <c r="AY158" s="12">
        <v>46575</v>
      </c>
      <c r="BE158" t="s">
        <v>157</v>
      </c>
      <c r="BF158" t="s">
        <v>220</v>
      </c>
      <c r="BK158" s="8" t="s">
        <v>157</v>
      </c>
      <c r="BL158" s="8" t="s">
        <v>172</v>
      </c>
    </row>
    <row r="159" spans="24:64" x14ac:dyDescent="0.25">
      <c r="X159" s="7" t="s">
        <v>158</v>
      </c>
      <c r="Y159" s="8" t="s">
        <v>87</v>
      </c>
      <c r="Z159" s="8">
        <v>1</v>
      </c>
      <c r="AA159" s="7" t="s">
        <v>221</v>
      </c>
      <c r="AB159" s="8" t="s">
        <v>158</v>
      </c>
      <c r="AC159" s="8">
        <v>15</v>
      </c>
      <c r="AQ159" s="7" t="s">
        <v>114</v>
      </c>
      <c r="AR159" s="7" t="s">
        <v>76</v>
      </c>
      <c r="AS159" s="8" t="s">
        <v>87</v>
      </c>
      <c r="AT159" s="8">
        <v>1</v>
      </c>
      <c r="AU159" s="7" t="s">
        <v>221</v>
      </c>
      <c r="AV159" s="8" t="s">
        <v>158</v>
      </c>
      <c r="AW159" s="7" t="s">
        <v>298</v>
      </c>
      <c r="AX159" s="12">
        <v>105000</v>
      </c>
      <c r="AY159" s="12">
        <v>52500</v>
      </c>
      <c r="BE159" t="s">
        <v>158</v>
      </c>
      <c r="BF159" t="s">
        <v>221</v>
      </c>
      <c r="BK159" s="8" t="s">
        <v>158</v>
      </c>
      <c r="BL159" s="8" t="s">
        <v>87</v>
      </c>
    </row>
    <row r="160" spans="24:64" x14ac:dyDescent="0.25">
      <c r="X160" s="7" t="s">
        <v>158</v>
      </c>
      <c r="Y160" s="8" t="s">
        <v>87</v>
      </c>
      <c r="Z160" s="8">
        <v>2</v>
      </c>
      <c r="AA160" s="7" t="s">
        <v>221</v>
      </c>
      <c r="AB160" s="8" t="s">
        <v>158</v>
      </c>
      <c r="AC160" s="8">
        <v>15</v>
      </c>
      <c r="AQ160" s="7" t="s">
        <v>114</v>
      </c>
      <c r="AR160" s="7" t="s">
        <v>76</v>
      </c>
      <c r="AS160" s="8" t="s">
        <v>87</v>
      </c>
      <c r="AT160" s="8">
        <v>2</v>
      </c>
      <c r="AU160" s="7" t="s">
        <v>221</v>
      </c>
      <c r="AV160" s="8" t="s">
        <v>158</v>
      </c>
      <c r="AW160" s="7" t="s">
        <v>298</v>
      </c>
      <c r="AX160" s="12">
        <v>105000</v>
      </c>
      <c r="AY160" s="12">
        <v>52500</v>
      </c>
      <c r="BE160" t="s">
        <v>158</v>
      </c>
      <c r="BF160" t="s">
        <v>221</v>
      </c>
      <c r="BK160" s="8" t="s">
        <v>158</v>
      </c>
      <c r="BL160" s="8" t="s">
        <v>87</v>
      </c>
    </row>
    <row r="161" spans="24:64" x14ac:dyDescent="0.25">
      <c r="X161" s="7" t="s">
        <v>159</v>
      </c>
      <c r="Y161" s="8" t="s">
        <v>152</v>
      </c>
      <c r="Z161" s="8">
        <v>1</v>
      </c>
      <c r="AA161" s="7" t="s">
        <v>222</v>
      </c>
      <c r="AB161" s="8" t="s">
        <v>159</v>
      </c>
      <c r="AC161" s="8">
        <v>15</v>
      </c>
      <c r="AQ161" s="7" t="s">
        <v>114</v>
      </c>
      <c r="AR161" s="7" t="s">
        <v>76</v>
      </c>
      <c r="AS161" s="8" t="s">
        <v>152</v>
      </c>
      <c r="AT161" s="8">
        <v>1</v>
      </c>
      <c r="AU161" s="7" t="s">
        <v>222</v>
      </c>
      <c r="AV161" s="8" t="s">
        <v>159</v>
      </c>
      <c r="AW161" s="7" t="s">
        <v>299</v>
      </c>
      <c r="AX161" s="12">
        <v>210000</v>
      </c>
      <c r="AY161" s="12">
        <v>52500</v>
      </c>
      <c r="BE161" t="s">
        <v>159</v>
      </c>
      <c r="BF161" t="s">
        <v>222</v>
      </c>
      <c r="BK161" s="8" t="s">
        <v>159</v>
      </c>
      <c r="BL161" s="8" t="s">
        <v>152</v>
      </c>
    </row>
    <row r="162" spans="24:64" x14ac:dyDescent="0.25">
      <c r="X162" s="7" t="s">
        <v>159</v>
      </c>
      <c r="Y162" s="8" t="s">
        <v>152</v>
      </c>
      <c r="Z162" s="8">
        <v>2</v>
      </c>
      <c r="AA162" s="7" t="s">
        <v>222</v>
      </c>
      <c r="AB162" s="8" t="s">
        <v>159</v>
      </c>
      <c r="AC162" s="8">
        <v>15</v>
      </c>
      <c r="AQ162" s="7" t="s">
        <v>114</v>
      </c>
      <c r="AR162" s="7" t="s">
        <v>76</v>
      </c>
      <c r="AS162" s="8" t="s">
        <v>152</v>
      </c>
      <c r="AT162" s="8">
        <v>2</v>
      </c>
      <c r="AU162" s="7" t="s">
        <v>222</v>
      </c>
      <c r="AV162" s="8" t="s">
        <v>159</v>
      </c>
      <c r="AW162" s="7" t="s">
        <v>299</v>
      </c>
      <c r="AX162" s="12">
        <v>210000</v>
      </c>
      <c r="AY162" s="12">
        <v>52500</v>
      </c>
      <c r="BE162" t="s">
        <v>159</v>
      </c>
      <c r="BF162" t="s">
        <v>222</v>
      </c>
      <c r="BK162" s="8" t="s">
        <v>159</v>
      </c>
      <c r="BL162" s="8" t="s">
        <v>152</v>
      </c>
    </row>
    <row r="163" spans="24:64" x14ac:dyDescent="0.25">
      <c r="X163" s="7" t="s">
        <v>159</v>
      </c>
      <c r="Y163" s="8" t="s">
        <v>152</v>
      </c>
      <c r="Z163" s="8">
        <v>3</v>
      </c>
      <c r="AA163" s="7" t="s">
        <v>222</v>
      </c>
      <c r="AB163" s="8" t="s">
        <v>159</v>
      </c>
      <c r="AC163" s="8">
        <v>15</v>
      </c>
      <c r="AQ163" s="7" t="s">
        <v>114</v>
      </c>
      <c r="AR163" s="7" t="s">
        <v>76</v>
      </c>
      <c r="AS163" s="8" t="s">
        <v>152</v>
      </c>
      <c r="AT163" s="8">
        <v>3</v>
      </c>
      <c r="AU163" s="7" t="s">
        <v>222</v>
      </c>
      <c r="AV163" s="8" t="s">
        <v>159</v>
      </c>
      <c r="AW163" s="7" t="s">
        <v>299</v>
      </c>
      <c r="AX163" s="12">
        <v>210000</v>
      </c>
      <c r="AY163" s="12">
        <v>52500</v>
      </c>
      <c r="BE163" t="s">
        <v>159</v>
      </c>
      <c r="BF163" t="s">
        <v>222</v>
      </c>
      <c r="BK163" s="8" t="s">
        <v>159</v>
      </c>
      <c r="BL163" s="8" t="s">
        <v>152</v>
      </c>
    </row>
    <row r="164" spans="24:64" x14ac:dyDescent="0.25">
      <c r="X164" s="7" t="s">
        <v>159</v>
      </c>
      <c r="Y164" s="8" t="s">
        <v>152</v>
      </c>
      <c r="Z164" s="8">
        <v>4</v>
      </c>
      <c r="AA164" s="7" t="s">
        <v>222</v>
      </c>
      <c r="AB164" s="8" t="s">
        <v>159</v>
      </c>
      <c r="AC164" s="8">
        <v>15</v>
      </c>
      <c r="AQ164" s="7" t="s">
        <v>114</v>
      </c>
      <c r="AR164" s="7" t="s">
        <v>76</v>
      </c>
      <c r="AS164" s="8" t="s">
        <v>152</v>
      </c>
      <c r="AT164" s="8">
        <v>4</v>
      </c>
      <c r="AU164" s="7" t="s">
        <v>222</v>
      </c>
      <c r="AV164" s="8" t="s">
        <v>159</v>
      </c>
      <c r="AW164" s="7" t="s">
        <v>299</v>
      </c>
      <c r="AX164" s="12">
        <v>210000</v>
      </c>
      <c r="AY164" s="12">
        <v>52500</v>
      </c>
      <c r="BE164" t="s">
        <v>159</v>
      </c>
      <c r="BF164" t="s">
        <v>222</v>
      </c>
      <c r="BK164" s="8" t="s">
        <v>159</v>
      </c>
      <c r="BL164" s="8" t="s">
        <v>152</v>
      </c>
    </row>
    <row r="165" spans="24:64" x14ac:dyDescent="0.25">
      <c r="X165" s="7" t="s">
        <v>160</v>
      </c>
      <c r="Y165" s="8" t="s">
        <v>172</v>
      </c>
      <c r="Z165" s="8">
        <v>1</v>
      </c>
      <c r="AA165" s="7" t="s">
        <v>223</v>
      </c>
      <c r="AB165" s="8" t="s">
        <v>160</v>
      </c>
      <c r="AC165" s="8">
        <v>15</v>
      </c>
      <c r="AQ165" s="7" t="s">
        <v>114</v>
      </c>
      <c r="AR165" s="7" t="s">
        <v>76</v>
      </c>
      <c r="AS165" s="8" t="s">
        <v>172</v>
      </c>
      <c r="AT165" s="8">
        <v>1</v>
      </c>
      <c r="AU165" s="7" t="s">
        <v>223</v>
      </c>
      <c r="AV165" s="8" t="s">
        <v>160</v>
      </c>
      <c r="AW165" s="7" t="s">
        <v>300</v>
      </c>
      <c r="AX165" s="12">
        <v>157500</v>
      </c>
      <c r="AY165" s="12">
        <v>52500</v>
      </c>
      <c r="BE165" t="s">
        <v>160</v>
      </c>
      <c r="BF165" t="s">
        <v>223</v>
      </c>
      <c r="BK165" s="8" t="s">
        <v>160</v>
      </c>
      <c r="BL165" s="8" t="s">
        <v>172</v>
      </c>
    </row>
    <row r="166" spans="24:64" x14ac:dyDescent="0.25">
      <c r="X166" s="7" t="s">
        <v>160</v>
      </c>
      <c r="Y166" s="8" t="s">
        <v>172</v>
      </c>
      <c r="Z166" s="8">
        <v>2</v>
      </c>
      <c r="AA166" s="7" t="s">
        <v>223</v>
      </c>
      <c r="AB166" s="8" t="s">
        <v>160</v>
      </c>
      <c r="AC166" s="8">
        <v>15</v>
      </c>
      <c r="AQ166" s="7" t="s">
        <v>114</v>
      </c>
      <c r="AR166" s="7" t="s">
        <v>76</v>
      </c>
      <c r="AS166" s="8" t="s">
        <v>172</v>
      </c>
      <c r="AT166" s="8">
        <v>2</v>
      </c>
      <c r="AU166" s="7" t="s">
        <v>223</v>
      </c>
      <c r="AV166" s="8" t="s">
        <v>160</v>
      </c>
      <c r="AW166" s="7" t="s">
        <v>300</v>
      </c>
      <c r="AX166" s="12">
        <v>157500</v>
      </c>
      <c r="AY166" s="12">
        <v>52500</v>
      </c>
      <c r="BE166" t="s">
        <v>160</v>
      </c>
      <c r="BF166" t="s">
        <v>223</v>
      </c>
      <c r="BK166" s="8" t="s">
        <v>160</v>
      </c>
      <c r="BL166" s="8" t="s">
        <v>172</v>
      </c>
    </row>
    <row r="167" spans="24:64" x14ac:dyDescent="0.25">
      <c r="X167" s="7" t="s">
        <v>160</v>
      </c>
      <c r="Y167" s="8" t="s">
        <v>172</v>
      </c>
      <c r="Z167" s="8">
        <v>3</v>
      </c>
      <c r="AA167" s="7" t="s">
        <v>223</v>
      </c>
      <c r="AB167" s="8" t="s">
        <v>160</v>
      </c>
      <c r="AC167" s="8">
        <v>15</v>
      </c>
      <c r="AQ167" s="7" t="s">
        <v>114</v>
      </c>
      <c r="AR167" s="7" t="s">
        <v>76</v>
      </c>
      <c r="AS167" s="8" t="s">
        <v>172</v>
      </c>
      <c r="AT167" s="8">
        <v>3</v>
      </c>
      <c r="AU167" s="7" t="s">
        <v>223</v>
      </c>
      <c r="AV167" s="8" t="s">
        <v>160</v>
      </c>
      <c r="AW167" s="7" t="s">
        <v>300</v>
      </c>
      <c r="AX167" s="12">
        <v>157500</v>
      </c>
      <c r="AY167" s="12">
        <v>52500</v>
      </c>
      <c r="BE167" t="s">
        <v>160</v>
      </c>
      <c r="BF167" t="s">
        <v>223</v>
      </c>
      <c r="BK167" s="8" t="s">
        <v>160</v>
      </c>
      <c r="BL167" s="8" t="s">
        <v>172</v>
      </c>
    </row>
    <row r="168" spans="24:64" x14ac:dyDescent="0.25">
      <c r="X168" s="7" t="s">
        <v>161</v>
      </c>
      <c r="Y168" s="8" t="s">
        <v>177</v>
      </c>
      <c r="Z168" s="8">
        <v>1</v>
      </c>
      <c r="AA168" s="7" t="s">
        <v>224</v>
      </c>
      <c r="AB168" s="8" t="s">
        <v>161</v>
      </c>
      <c r="AC168" s="8">
        <v>15</v>
      </c>
      <c r="AQ168" s="7" t="s">
        <v>114</v>
      </c>
      <c r="AR168" s="7" t="s">
        <v>76</v>
      </c>
      <c r="AS168" s="8" t="s">
        <v>177</v>
      </c>
      <c r="AT168" s="8">
        <v>1</v>
      </c>
      <c r="AU168" s="7" t="s">
        <v>224</v>
      </c>
      <c r="AV168" s="8" t="s">
        <v>161</v>
      </c>
      <c r="AW168" s="7" t="s">
        <v>301</v>
      </c>
      <c r="AX168" s="12">
        <v>157500</v>
      </c>
      <c r="AY168" s="12">
        <v>52500</v>
      </c>
      <c r="BE168" t="s">
        <v>161</v>
      </c>
      <c r="BF168" t="s">
        <v>224</v>
      </c>
      <c r="BK168" s="8" t="s">
        <v>161</v>
      </c>
      <c r="BL168" s="8" t="s">
        <v>177</v>
      </c>
    </row>
    <row r="169" spans="24:64" x14ac:dyDescent="0.25">
      <c r="X169" s="7" t="s">
        <v>161</v>
      </c>
      <c r="Y169" s="8" t="s">
        <v>177</v>
      </c>
      <c r="Z169" s="8">
        <v>2</v>
      </c>
      <c r="AA169" s="7" t="s">
        <v>224</v>
      </c>
      <c r="AB169" s="8" t="s">
        <v>161</v>
      </c>
      <c r="AC169" s="8">
        <v>15</v>
      </c>
      <c r="AQ169" s="7" t="s">
        <v>114</v>
      </c>
      <c r="AR169" s="7" t="s">
        <v>76</v>
      </c>
      <c r="AS169" s="8" t="s">
        <v>177</v>
      </c>
      <c r="AT169" s="8">
        <v>2</v>
      </c>
      <c r="AU169" s="7" t="s">
        <v>224</v>
      </c>
      <c r="AV169" s="8" t="s">
        <v>161</v>
      </c>
      <c r="AW169" s="7" t="s">
        <v>301</v>
      </c>
      <c r="AX169" s="12">
        <v>157500</v>
      </c>
      <c r="AY169" s="12">
        <v>52500</v>
      </c>
      <c r="BE169" t="s">
        <v>161</v>
      </c>
      <c r="BF169" t="s">
        <v>224</v>
      </c>
      <c r="BK169" s="8" t="s">
        <v>161</v>
      </c>
      <c r="BL169" s="8" t="s">
        <v>177</v>
      </c>
    </row>
    <row r="170" spans="24:64" x14ac:dyDescent="0.25">
      <c r="X170" s="7" t="s">
        <v>161</v>
      </c>
      <c r="Y170" s="8" t="s">
        <v>177</v>
      </c>
      <c r="Z170" s="8">
        <v>3</v>
      </c>
      <c r="AA170" s="7" t="s">
        <v>224</v>
      </c>
      <c r="AB170" s="8" t="s">
        <v>161</v>
      </c>
      <c r="AC170" s="8">
        <v>15</v>
      </c>
      <c r="AQ170" s="7" t="s">
        <v>114</v>
      </c>
      <c r="AR170" s="7" t="s">
        <v>76</v>
      </c>
      <c r="AS170" s="8" t="s">
        <v>177</v>
      </c>
      <c r="AT170" s="8">
        <v>3</v>
      </c>
      <c r="AU170" s="7" t="s">
        <v>224</v>
      </c>
      <c r="AV170" s="8" t="s">
        <v>161</v>
      </c>
      <c r="AW170" s="7" t="s">
        <v>301</v>
      </c>
      <c r="AX170" s="12">
        <v>157500</v>
      </c>
      <c r="AY170" s="12">
        <v>52500</v>
      </c>
      <c r="BE170" t="s">
        <v>161</v>
      </c>
      <c r="BF170" t="s">
        <v>224</v>
      </c>
      <c r="BK170" s="8" t="s">
        <v>161</v>
      </c>
      <c r="BL170" s="8" t="s">
        <v>177</v>
      </c>
    </row>
    <row r="171" spans="24:64" x14ac:dyDescent="0.25">
      <c r="X171" s="7" t="s">
        <v>162</v>
      </c>
      <c r="Y171" s="8" t="s">
        <v>183</v>
      </c>
      <c r="Z171" s="8">
        <v>1</v>
      </c>
      <c r="AA171" s="7" t="s">
        <v>225</v>
      </c>
      <c r="AB171" s="8" t="s">
        <v>162</v>
      </c>
      <c r="AC171" s="8">
        <v>15</v>
      </c>
      <c r="AQ171" s="7" t="s">
        <v>114</v>
      </c>
      <c r="AR171" s="7" t="s">
        <v>76</v>
      </c>
      <c r="AS171" s="8" t="s">
        <v>183</v>
      </c>
      <c r="AT171" s="8">
        <v>1</v>
      </c>
      <c r="AU171" s="7" t="s">
        <v>225</v>
      </c>
      <c r="AV171" s="8" t="s">
        <v>162</v>
      </c>
      <c r="AW171" s="7" t="s">
        <v>302</v>
      </c>
      <c r="AX171" s="12">
        <v>210000</v>
      </c>
      <c r="AY171" s="12">
        <v>52500</v>
      </c>
      <c r="BE171" t="s">
        <v>162</v>
      </c>
      <c r="BF171" t="s">
        <v>225</v>
      </c>
      <c r="BK171" s="8" t="s">
        <v>162</v>
      </c>
      <c r="BL171" s="8" t="s">
        <v>183</v>
      </c>
    </row>
    <row r="172" spans="24:64" x14ac:dyDescent="0.25">
      <c r="X172" s="7" t="s">
        <v>162</v>
      </c>
      <c r="Y172" s="8" t="s">
        <v>183</v>
      </c>
      <c r="Z172" s="8">
        <v>2</v>
      </c>
      <c r="AA172" s="7" t="s">
        <v>225</v>
      </c>
      <c r="AB172" s="8" t="s">
        <v>162</v>
      </c>
      <c r="AC172" s="8">
        <v>15</v>
      </c>
      <c r="AQ172" s="7" t="s">
        <v>114</v>
      </c>
      <c r="AR172" s="7" t="s">
        <v>76</v>
      </c>
      <c r="AS172" s="8" t="s">
        <v>183</v>
      </c>
      <c r="AT172" s="8">
        <v>2</v>
      </c>
      <c r="AU172" s="7" t="s">
        <v>225</v>
      </c>
      <c r="AV172" s="8" t="s">
        <v>162</v>
      </c>
      <c r="AW172" s="7" t="s">
        <v>302</v>
      </c>
      <c r="AX172" s="12">
        <v>210000</v>
      </c>
      <c r="AY172" s="12">
        <v>52500</v>
      </c>
      <c r="BE172" t="s">
        <v>162</v>
      </c>
      <c r="BF172" t="s">
        <v>225</v>
      </c>
      <c r="BK172" s="8" t="s">
        <v>162</v>
      </c>
      <c r="BL172" s="8" t="s">
        <v>183</v>
      </c>
    </row>
    <row r="173" spans="24:64" x14ac:dyDescent="0.25">
      <c r="X173" s="7" t="s">
        <v>162</v>
      </c>
      <c r="Y173" s="8" t="s">
        <v>183</v>
      </c>
      <c r="Z173" s="8">
        <v>3</v>
      </c>
      <c r="AA173" s="7" t="s">
        <v>225</v>
      </c>
      <c r="AB173" s="8" t="s">
        <v>162</v>
      </c>
      <c r="AC173" s="8">
        <v>15</v>
      </c>
      <c r="AQ173" s="7" t="s">
        <v>114</v>
      </c>
      <c r="AR173" s="7" t="s">
        <v>76</v>
      </c>
      <c r="AS173" s="8" t="s">
        <v>183</v>
      </c>
      <c r="AT173" s="8">
        <v>3</v>
      </c>
      <c r="AU173" s="7" t="s">
        <v>225</v>
      </c>
      <c r="AV173" s="8" t="s">
        <v>162</v>
      </c>
      <c r="AW173" s="7" t="s">
        <v>302</v>
      </c>
      <c r="AX173" s="12">
        <v>210000</v>
      </c>
      <c r="AY173" s="12">
        <v>52500</v>
      </c>
      <c r="BE173" t="s">
        <v>162</v>
      </c>
      <c r="BF173" t="s">
        <v>225</v>
      </c>
      <c r="BK173" s="8" t="s">
        <v>162</v>
      </c>
      <c r="BL173" s="8" t="s">
        <v>183</v>
      </c>
    </row>
    <row r="174" spans="24:64" x14ac:dyDescent="0.25">
      <c r="X174" s="7" t="s">
        <v>162</v>
      </c>
      <c r="Y174" s="8" t="s">
        <v>183</v>
      </c>
      <c r="Z174" s="8">
        <v>4</v>
      </c>
      <c r="AA174" s="7" t="s">
        <v>225</v>
      </c>
      <c r="AB174" s="8" t="s">
        <v>162</v>
      </c>
      <c r="AC174" s="8">
        <v>15</v>
      </c>
      <c r="AQ174" s="7" t="s">
        <v>114</v>
      </c>
      <c r="AR174" s="7" t="s">
        <v>76</v>
      </c>
      <c r="AS174" s="8" t="s">
        <v>183</v>
      </c>
      <c r="AT174" s="8">
        <v>4</v>
      </c>
      <c r="AU174" s="7" t="s">
        <v>225</v>
      </c>
      <c r="AV174" s="8" t="s">
        <v>162</v>
      </c>
      <c r="AW174" s="7" t="s">
        <v>302</v>
      </c>
      <c r="AX174" s="12">
        <v>210000</v>
      </c>
      <c r="AY174" s="12">
        <v>52500</v>
      </c>
      <c r="BE174" t="s">
        <v>162</v>
      </c>
      <c r="BF174" t="s">
        <v>225</v>
      </c>
      <c r="BK174" s="8" t="s">
        <v>162</v>
      </c>
      <c r="BL174" s="8" t="s">
        <v>183</v>
      </c>
    </row>
    <row r="175" spans="24:64" x14ac:dyDescent="0.25">
      <c r="X175" s="7" t="s">
        <v>163</v>
      </c>
      <c r="Y175" s="8" t="s">
        <v>190</v>
      </c>
      <c r="Z175" s="8">
        <v>1</v>
      </c>
      <c r="AA175" s="7" t="s">
        <v>226</v>
      </c>
      <c r="AB175" s="8" t="s">
        <v>163</v>
      </c>
      <c r="AC175" s="8">
        <v>15</v>
      </c>
      <c r="AQ175" s="7" t="s">
        <v>114</v>
      </c>
      <c r="AR175" s="7" t="s">
        <v>76</v>
      </c>
      <c r="AS175" s="8" t="s">
        <v>190</v>
      </c>
      <c r="AT175" s="8">
        <v>1</v>
      </c>
      <c r="AU175" s="7" t="s">
        <v>226</v>
      </c>
      <c r="AV175" s="8" t="s">
        <v>163</v>
      </c>
      <c r="AW175" s="7" t="s">
        <v>303</v>
      </c>
      <c r="AX175" s="12">
        <v>210000</v>
      </c>
      <c r="AY175" s="12">
        <v>52500</v>
      </c>
      <c r="BE175" t="s">
        <v>163</v>
      </c>
      <c r="BF175" t="s">
        <v>226</v>
      </c>
      <c r="BK175" s="8" t="s">
        <v>163</v>
      </c>
      <c r="BL175" s="8" t="s">
        <v>190</v>
      </c>
    </row>
    <row r="176" spans="24:64" x14ac:dyDescent="0.25">
      <c r="X176" s="7" t="s">
        <v>163</v>
      </c>
      <c r="Y176" s="8" t="s">
        <v>190</v>
      </c>
      <c r="Z176" s="8">
        <v>2</v>
      </c>
      <c r="AA176" s="7" t="s">
        <v>226</v>
      </c>
      <c r="AB176" s="8" t="s">
        <v>163</v>
      </c>
      <c r="AC176" s="8">
        <v>15</v>
      </c>
      <c r="AQ176" s="7" t="s">
        <v>114</v>
      </c>
      <c r="AR176" s="7" t="s">
        <v>76</v>
      </c>
      <c r="AS176" s="8" t="s">
        <v>190</v>
      </c>
      <c r="AT176" s="8">
        <v>2</v>
      </c>
      <c r="AU176" s="7" t="s">
        <v>226</v>
      </c>
      <c r="AV176" s="8" t="s">
        <v>163</v>
      </c>
      <c r="AW176" s="7" t="s">
        <v>303</v>
      </c>
      <c r="AX176" s="12">
        <v>210000</v>
      </c>
      <c r="AY176" s="12">
        <v>52500</v>
      </c>
      <c r="BE176" t="s">
        <v>163</v>
      </c>
      <c r="BF176" t="s">
        <v>226</v>
      </c>
      <c r="BK176" s="8" t="s">
        <v>163</v>
      </c>
      <c r="BL176" s="8" t="s">
        <v>190</v>
      </c>
    </row>
    <row r="177" spans="24:64" x14ac:dyDescent="0.25">
      <c r="X177" s="7" t="s">
        <v>163</v>
      </c>
      <c r="Y177" s="8" t="s">
        <v>190</v>
      </c>
      <c r="Z177" s="8">
        <v>3</v>
      </c>
      <c r="AA177" s="7" t="s">
        <v>226</v>
      </c>
      <c r="AB177" s="8" t="s">
        <v>163</v>
      </c>
      <c r="AC177" s="8">
        <v>15</v>
      </c>
      <c r="AQ177" s="7" t="s">
        <v>114</v>
      </c>
      <c r="AR177" s="7" t="s">
        <v>76</v>
      </c>
      <c r="AS177" s="8" t="s">
        <v>190</v>
      </c>
      <c r="AT177" s="8">
        <v>3</v>
      </c>
      <c r="AU177" s="7" t="s">
        <v>226</v>
      </c>
      <c r="AV177" s="8" t="s">
        <v>163</v>
      </c>
      <c r="AW177" s="7" t="s">
        <v>303</v>
      </c>
      <c r="AX177" s="12">
        <v>210000</v>
      </c>
      <c r="AY177" s="12">
        <v>52500</v>
      </c>
      <c r="BE177" t="s">
        <v>163</v>
      </c>
      <c r="BF177" t="s">
        <v>226</v>
      </c>
      <c r="BK177" s="8" t="s">
        <v>163</v>
      </c>
      <c r="BL177" s="8" t="s">
        <v>190</v>
      </c>
    </row>
    <row r="178" spans="24:64" x14ac:dyDescent="0.25">
      <c r="X178" s="7" t="s">
        <v>163</v>
      </c>
      <c r="Y178" s="8" t="s">
        <v>190</v>
      </c>
      <c r="Z178" s="8">
        <v>4</v>
      </c>
      <c r="AA178" s="7" t="s">
        <v>226</v>
      </c>
      <c r="AB178" s="8" t="s">
        <v>163</v>
      </c>
      <c r="AC178" s="8">
        <v>15</v>
      </c>
      <c r="AQ178" s="7" t="s">
        <v>114</v>
      </c>
      <c r="AR178" s="7" t="s">
        <v>76</v>
      </c>
      <c r="AS178" s="8" t="s">
        <v>190</v>
      </c>
      <c r="AT178" s="8">
        <v>4</v>
      </c>
      <c r="AU178" s="7" t="s">
        <v>226</v>
      </c>
      <c r="AV178" s="8" t="s">
        <v>163</v>
      </c>
      <c r="AW178" s="7" t="s">
        <v>303</v>
      </c>
      <c r="AX178" s="12">
        <v>210000</v>
      </c>
      <c r="AY178" s="12">
        <v>52500</v>
      </c>
      <c r="BE178" t="s">
        <v>163</v>
      </c>
      <c r="BF178" t="s">
        <v>226</v>
      </c>
      <c r="BK178" s="8" t="s">
        <v>163</v>
      </c>
      <c r="BL178" s="8" t="s">
        <v>190</v>
      </c>
    </row>
    <row r="179" spans="24:64" x14ac:dyDescent="0.25">
      <c r="X179" s="7" t="s">
        <v>164</v>
      </c>
      <c r="Y179" s="8" t="s">
        <v>172</v>
      </c>
      <c r="Z179" s="8">
        <v>1</v>
      </c>
      <c r="AA179" s="7" t="s">
        <v>227</v>
      </c>
      <c r="AB179" s="8" t="s">
        <v>164</v>
      </c>
      <c r="AC179" s="8">
        <v>15</v>
      </c>
      <c r="AQ179" s="7" t="s">
        <v>120</v>
      </c>
      <c r="AR179" s="7" t="s">
        <v>76</v>
      </c>
      <c r="AS179" s="8" t="s">
        <v>172</v>
      </c>
      <c r="AT179" s="8">
        <v>1</v>
      </c>
      <c r="AU179" s="7" t="s">
        <v>227</v>
      </c>
      <c r="AV179" s="8" t="s">
        <v>164</v>
      </c>
      <c r="AW179" s="7" t="s">
        <v>304</v>
      </c>
      <c r="AX179" s="12">
        <v>105000</v>
      </c>
      <c r="AY179" s="12">
        <v>52500</v>
      </c>
      <c r="BE179" t="s">
        <v>164</v>
      </c>
      <c r="BF179" t="s">
        <v>227</v>
      </c>
      <c r="BK179" s="8" t="s">
        <v>164</v>
      </c>
      <c r="BL179" s="8" t="s">
        <v>172</v>
      </c>
    </row>
    <row r="180" spans="24:64" x14ac:dyDescent="0.25">
      <c r="X180" s="7" t="s">
        <v>164</v>
      </c>
      <c r="Y180" s="8" t="s">
        <v>172</v>
      </c>
      <c r="Z180" s="8">
        <v>2</v>
      </c>
      <c r="AA180" s="7" t="s">
        <v>227</v>
      </c>
      <c r="AB180" s="8" t="s">
        <v>164</v>
      </c>
      <c r="AC180" s="8">
        <v>15</v>
      </c>
      <c r="AQ180" s="7" t="s">
        <v>120</v>
      </c>
      <c r="AR180" s="7" t="s">
        <v>76</v>
      </c>
      <c r="AS180" s="8" t="s">
        <v>172</v>
      </c>
      <c r="AT180" s="8">
        <v>2</v>
      </c>
      <c r="AU180" s="7" t="s">
        <v>227</v>
      </c>
      <c r="AV180" s="8" t="s">
        <v>164</v>
      </c>
      <c r="AW180" s="7" t="s">
        <v>304</v>
      </c>
      <c r="AX180" s="12">
        <v>105000</v>
      </c>
      <c r="AY180" s="12">
        <v>52500</v>
      </c>
      <c r="BE180" t="s">
        <v>164</v>
      </c>
      <c r="BF180" t="s">
        <v>227</v>
      </c>
      <c r="BK180" s="8" t="s">
        <v>164</v>
      </c>
      <c r="BL180" s="8" t="s">
        <v>172</v>
      </c>
    </row>
    <row r="181" spans="24:64" x14ac:dyDescent="0.25">
      <c r="X181" s="7" t="s">
        <v>165</v>
      </c>
      <c r="Y181" s="8" t="s">
        <v>87</v>
      </c>
      <c r="Z181" s="8">
        <v>1</v>
      </c>
      <c r="AA181" s="7" t="s">
        <v>228</v>
      </c>
      <c r="AB181" s="8" t="s">
        <v>165</v>
      </c>
      <c r="AC181" s="8">
        <v>15</v>
      </c>
      <c r="AQ181" s="7" t="s">
        <v>110</v>
      </c>
      <c r="AR181" s="7" t="s">
        <v>61</v>
      </c>
      <c r="AS181" s="8" t="s">
        <v>87</v>
      </c>
      <c r="AT181" s="8">
        <v>1</v>
      </c>
      <c r="AU181" s="7" t="s">
        <v>228</v>
      </c>
      <c r="AV181" s="8" t="s">
        <v>165</v>
      </c>
      <c r="AW181" s="7" t="s">
        <v>305</v>
      </c>
      <c r="AX181" s="12">
        <v>144335</v>
      </c>
      <c r="AY181" s="12">
        <v>24055.833333333332</v>
      </c>
      <c r="BE181" t="s">
        <v>165</v>
      </c>
      <c r="BF181" t="s">
        <v>228</v>
      </c>
      <c r="BK181" s="8" t="s">
        <v>165</v>
      </c>
      <c r="BL181" s="8" t="s">
        <v>87</v>
      </c>
    </row>
    <row r="182" spans="24:64" x14ac:dyDescent="0.25">
      <c r="X182" s="7" t="s">
        <v>165</v>
      </c>
      <c r="Y182" s="8" t="s">
        <v>87</v>
      </c>
      <c r="Z182" s="8">
        <v>2</v>
      </c>
      <c r="AA182" s="7" t="s">
        <v>228</v>
      </c>
      <c r="AB182" s="8" t="s">
        <v>165</v>
      </c>
      <c r="AC182" s="8">
        <v>15</v>
      </c>
      <c r="AQ182" s="7" t="s">
        <v>110</v>
      </c>
      <c r="AR182" s="7" t="s">
        <v>61</v>
      </c>
      <c r="AS182" s="8" t="s">
        <v>87</v>
      </c>
      <c r="AT182" s="8">
        <v>2</v>
      </c>
      <c r="AU182" s="7" t="s">
        <v>228</v>
      </c>
      <c r="AV182" s="8" t="s">
        <v>165</v>
      </c>
      <c r="AW182" s="7" t="s">
        <v>305</v>
      </c>
      <c r="AX182" s="12">
        <v>144335</v>
      </c>
      <c r="AY182" s="12">
        <v>24055.833333333332</v>
      </c>
      <c r="BE182" t="s">
        <v>165</v>
      </c>
      <c r="BF182" t="s">
        <v>228</v>
      </c>
      <c r="BK182" s="8" t="s">
        <v>165</v>
      </c>
      <c r="BL182" s="8" t="s">
        <v>87</v>
      </c>
    </row>
    <row r="183" spans="24:64" x14ac:dyDescent="0.25">
      <c r="X183" s="7" t="s">
        <v>165</v>
      </c>
      <c r="Y183" s="8" t="s">
        <v>87</v>
      </c>
      <c r="Z183" s="8">
        <v>3</v>
      </c>
      <c r="AA183" s="7" t="s">
        <v>228</v>
      </c>
      <c r="AB183" s="8" t="s">
        <v>165</v>
      </c>
      <c r="AC183" s="8">
        <v>15</v>
      </c>
      <c r="AQ183" s="7" t="s">
        <v>110</v>
      </c>
      <c r="AR183" s="7" t="s">
        <v>61</v>
      </c>
      <c r="AS183" s="8" t="s">
        <v>87</v>
      </c>
      <c r="AT183" s="8">
        <v>3</v>
      </c>
      <c r="AU183" s="7" t="s">
        <v>228</v>
      </c>
      <c r="AV183" s="8" t="s">
        <v>165</v>
      </c>
      <c r="AW183" s="7" t="s">
        <v>305</v>
      </c>
      <c r="AX183" s="12">
        <v>144335</v>
      </c>
      <c r="AY183" s="12">
        <v>24055.833333333332</v>
      </c>
      <c r="BE183" t="s">
        <v>165</v>
      </c>
      <c r="BF183" t="s">
        <v>228</v>
      </c>
      <c r="BK183" s="8" t="s">
        <v>165</v>
      </c>
      <c r="BL183" s="8" t="s">
        <v>87</v>
      </c>
    </row>
    <row r="184" spans="24:64" x14ac:dyDescent="0.25">
      <c r="X184" s="7" t="s">
        <v>165</v>
      </c>
      <c r="Y184" s="8" t="s">
        <v>87</v>
      </c>
      <c r="Z184" s="8">
        <v>4</v>
      </c>
      <c r="AA184" s="7" t="s">
        <v>228</v>
      </c>
      <c r="AB184" s="8" t="s">
        <v>165</v>
      </c>
      <c r="AC184" s="8">
        <v>15</v>
      </c>
      <c r="AQ184" s="7" t="s">
        <v>110</v>
      </c>
      <c r="AR184" s="7" t="s">
        <v>61</v>
      </c>
      <c r="AS184" s="8" t="s">
        <v>87</v>
      </c>
      <c r="AT184" s="8">
        <v>4</v>
      </c>
      <c r="AU184" s="7" t="s">
        <v>228</v>
      </c>
      <c r="AV184" s="8" t="s">
        <v>165</v>
      </c>
      <c r="AW184" s="7" t="s">
        <v>305</v>
      </c>
      <c r="AX184" s="12">
        <v>144335</v>
      </c>
      <c r="AY184" s="12">
        <v>24055.833333333332</v>
      </c>
      <c r="BE184" t="s">
        <v>165</v>
      </c>
      <c r="BF184" t="s">
        <v>228</v>
      </c>
      <c r="BK184" s="8" t="s">
        <v>165</v>
      </c>
      <c r="BL184" s="8" t="s">
        <v>87</v>
      </c>
    </row>
    <row r="185" spans="24:64" x14ac:dyDescent="0.25">
      <c r="X185" s="7" t="s">
        <v>165</v>
      </c>
      <c r="Y185" s="8" t="s">
        <v>87</v>
      </c>
      <c r="Z185" s="8">
        <v>5</v>
      </c>
      <c r="AA185" s="7" t="s">
        <v>228</v>
      </c>
      <c r="AB185" s="8" t="s">
        <v>165</v>
      </c>
      <c r="AC185" s="8">
        <v>15</v>
      </c>
      <c r="AQ185" s="7" t="s">
        <v>110</v>
      </c>
      <c r="AR185" s="7" t="s">
        <v>61</v>
      </c>
      <c r="AS185" s="8" t="s">
        <v>87</v>
      </c>
      <c r="AT185" s="8">
        <v>5</v>
      </c>
      <c r="AU185" s="7" t="s">
        <v>228</v>
      </c>
      <c r="AV185" s="8" t="s">
        <v>165</v>
      </c>
      <c r="AW185" s="7" t="s">
        <v>305</v>
      </c>
      <c r="AX185" s="12">
        <v>144335</v>
      </c>
      <c r="AY185" s="12">
        <v>24055.833333333332</v>
      </c>
      <c r="BE185" t="s">
        <v>165</v>
      </c>
      <c r="BF185" t="s">
        <v>228</v>
      </c>
      <c r="BK185" s="8" t="s">
        <v>165</v>
      </c>
      <c r="BL185" s="8" t="s">
        <v>87</v>
      </c>
    </row>
    <row r="186" spans="24:64" x14ac:dyDescent="0.25">
      <c r="X186" s="7" t="s">
        <v>165</v>
      </c>
      <c r="Y186" s="8" t="s">
        <v>87</v>
      </c>
      <c r="Z186" s="8">
        <v>6</v>
      </c>
      <c r="AA186" s="7" t="s">
        <v>228</v>
      </c>
      <c r="AB186" s="8" t="s">
        <v>165</v>
      </c>
      <c r="AC186" s="8">
        <v>15</v>
      </c>
      <c r="AQ186" s="7" t="s">
        <v>110</v>
      </c>
      <c r="AR186" s="7" t="s">
        <v>61</v>
      </c>
      <c r="AS186" s="8" t="s">
        <v>87</v>
      </c>
      <c r="AT186" s="8">
        <v>6</v>
      </c>
      <c r="AU186" s="7" t="s">
        <v>228</v>
      </c>
      <c r="AV186" s="8" t="s">
        <v>165</v>
      </c>
      <c r="AW186" s="7" t="s">
        <v>305</v>
      </c>
      <c r="AX186" s="12">
        <v>144335</v>
      </c>
      <c r="AY186" s="12">
        <v>24055.833333333332</v>
      </c>
      <c r="BE186" t="s">
        <v>165</v>
      </c>
      <c r="BF186" t="s">
        <v>228</v>
      </c>
      <c r="BK186" s="8" t="s">
        <v>165</v>
      </c>
      <c r="BL186" s="8" t="s">
        <v>87</v>
      </c>
    </row>
    <row r="187" spans="24:64" x14ac:dyDescent="0.25">
      <c r="X187" s="7" t="s">
        <v>166</v>
      </c>
      <c r="Y187" s="8" t="s">
        <v>172</v>
      </c>
      <c r="Z187" s="8">
        <v>1</v>
      </c>
      <c r="AA187" s="7" t="s">
        <v>229</v>
      </c>
      <c r="AB187" s="8" t="s">
        <v>166</v>
      </c>
      <c r="AC187" s="8">
        <v>15</v>
      </c>
      <c r="AQ187" s="7" t="s">
        <v>110</v>
      </c>
      <c r="AR187" s="7" t="s">
        <v>61</v>
      </c>
      <c r="AS187" s="8" t="s">
        <v>172</v>
      </c>
      <c r="AT187" s="8">
        <v>1</v>
      </c>
      <c r="AU187" s="7" t="s">
        <v>229</v>
      </c>
      <c r="AV187" s="8" t="s">
        <v>166</v>
      </c>
      <c r="AW187" s="7" t="s">
        <v>306</v>
      </c>
      <c r="AX187" s="12">
        <v>144335</v>
      </c>
      <c r="AY187" s="12">
        <v>24055.833333333332</v>
      </c>
      <c r="BE187" t="s">
        <v>166</v>
      </c>
      <c r="BF187" t="s">
        <v>229</v>
      </c>
      <c r="BK187" s="8" t="s">
        <v>166</v>
      </c>
      <c r="BL187" s="8" t="s">
        <v>172</v>
      </c>
    </row>
    <row r="188" spans="24:64" x14ac:dyDescent="0.25">
      <c r="X188" s="7" t="s">
        <v>166</v>
      </c>
      <c r="Y188" s="8" t="s">
        <v>172</v>
      </c>
      <c r="Z188" s="8">
        <v>2</v>
      </c>
      <c r="AA188" s="7" t="s">
        <v>229</v>
      </c>
      <c r="AB188" s="8" t="s">
        <v>166</v>
      </c>
      <c r="AC188" s="8">
        <v>15</v>
      </c>
      <c r="AQ188" s="7" t="s">
        <v>110</v>
      </c>
      <c r="AR188" s="7" t="s">
        <v>61</v>
      </c>
      <c r="AS188" s="8" t="s">
        <v>172</v>
      </c>
      <c r="AT188" s="8">
        <v>2</v>
      </c>
      <c r="AU188" s="7" t="s">
        <v>229</v>
      </c>
      <c r="AV188" s="8" t="s">
        <v>166</v>
      </c>
      <c r="AW188" s="7" t="s">
        <v>306</v>
      </c>
      <c r="AX188" s="12">
        <v>144335</v>
      </c>
      <c r="AY188" s="12">
        <v>24055.833333333332</v>
      </c>
      <c r="BE188" t="s">
        <v>166</v>
      </c>
      <c r="BF188" t="s">
        <v>229</v>
      </c>
      <c r="BK188" s="8" t="s">
        <v>166</v>
      </c>
      <c r="BL188" s="8" t="s">
        <v>172</v>
      </c>
    </row>
    <row r="189" spans="24:64" x14ac:dyDescent="0.25">
      <c r="X189" s="7" t="s">
        <v>166</v>
      </c>
      <c r="Y189" s="8" t="s">
        <v>172</v>
      </c>
      <c r="Z189" s="8">
        <v>3</v>
      </c>
      <c r="AA189" s="7" t="s">
        <v>229</v>
      </c>
      <c r="AB189" s="8" t="s">
        <v>166</v>
      </c>
      <c r="AC189" s="8">
        <v>15</v>
      </c>
      <c r="AQ189" s="7" t="s">
        <v>110</v>
      </c>
      <c r="AR189" s="7" t="s">
        <v>61</v>
      </c>
      <c r="AS189" s="8" t="s">
        <v>172</v>
      </c>
      <c r="AT189" s="8">
        <v>3</v>
      </c>
      <c r="AU189" s="7" t="s">
        <v>229</v>
      </c>
      <c r="AV189" s="8" t="s">
        <v>166</v>
      </c>
      <c r="AW189" s="7" t="s">
        <v>306</v>
      </c>
      <c r="AX189" s="12">
        <v>144335</v>
      </c>
      <c r="AY189" s="12">
        <v>24055.833333333332</v>
      </c>
      <c r="BE189" t="s">
        <v>166</v>
      </c>
      <c r="BF189" t="s">
        <v>229</v>
      </c>
      <c r="BK189" s="8" t="s">
        <v>166</v>
      </c>
      <c r="BL189" s="8" t="s">
        <v>172</v>
      </c>
    </row>
    <row r="190" spans="24:64" x14ac:dyDescent="0.25">
      <c r="X190" s="7" t="s">
        <v>166</v>
      </c>
      <c r="Y190" s="8" t="s">
        <v>172</v>
      </c>
      <c r="Z190" s="8">
        <v>4</v>
      </c>
      <c r="AA190" s="7" t="s">
        <v>229</v>
      </c>
      <c r="AB190" s="8" t="s">
        <v>166</v>
      </c>
      <c r="AC190" s="8">
        <v>15</v>
      </c>
      <c r="AQ190" s="7" t="s">
        <v>110</v>
      </c>
      <c r="AR190" s="7" t="s">
        <v>61</v>
      </c>
      <c r="AS190" s="8" t="s">
        <v>172</v>
      </c>
      <c r="AT190" s="8">
        <v>4</v>
      </c>
      <c r="AU190" s="7" t="s">
        <v>229</v>
      </c>
      <c r="AV190" s="8" t="s">
        <v>166</v>
      </c>
      <c r="AW190" s="7" t="s">
        <v>306</v>
      </c>
      <c r="AX190" s="12">
        <v>144335</v>
      </c>
      <c r="AY190" s="12">
        <v>24055.833333333332</v>
      </c>
      <c r="BE190" t="s">
        <v>166</v>
      </c>
      <c r="BF190" t="s">
        <v>229</v>
      </c>
      <c r="BK190" s="8" t="s">
        <v>166</v>
      </c>
      <c r="BL190" s="8" t="s">
        <v>172</v>
      </c>
    </row>
    <row r="191" spans="24:64" x14ac:dyDescent="0.25">
      <c r="X191" s="7" t="s">
        <v>166</v>
      </c>
      <c r="Y191" s="8" t="s">
        <v>172</v>
      </c>
      <c r="Z191" s="8">
        <v>5</v>
      </c>
      <c r="AA191" s="7" t="s">
        <v>229</v>
      </c>
      <c r="AB191" s="8" t="s">
        <v>166</v>
      </c>
      <c r="AC191" s="8">
        <v>15</v>
      </c>
      <c r="AQ191" s="7" t="s">
        <v>110</v>
      </c>
      <c r="AR191" s="7" t="s">
        <v>61</v>
      </c>
      <c r="AS191" s="8" t="s">
        <v>172</v>
      </c>
      <c r="AT191" s="8">
        <v>5</v>
      </c>
      <c r="AU191" s="7" t="s">
        <v>229</v>
      </c>
      <c r="AV191" s="8" t="s">
        <v>166</v>
      </c>
      <c r="AW191" s="7" t="s">
        <v>306</v>
      </c>
      <c r="AX191" s="12">
        <v>144335</v>
      </c>
      <c r="AY191" s="12">
        <v>24055.833333333332</v>
      </c>
      <c r="BE191" t="s">
        <v>166</v>
      </c>
      <c r="BF191" t="s">
        <v>229</v>
      </c>
      <c r="BK191" s="8" t="s">
        <v>166</v>
      </c>
      <c r="BL191" s="8" t="s">
        <v>172</v>
      </c>
    </row>
    <row r="192" spans="24:64" x14ac:dyDescent="0.25">
      <c r="X192" s="7" t="s">
        <v>166</v>
      </c>
      <c r="Y192" s="8" t="s">
        <v>172</v>
      </c>
      <c r="Z192" s="8">
        <v>6</v>
      </c>
      <c r="AA192" s="7" t="s">
        <v>229</v>
      </c>
      <c r="AB192" s="8" t="s">
        <v>166</v>
      </c>
      <c r="AC192" s="8">
        <v>15</v>
      </c>
      <c r="AQ192" s="7" t="s">
        <v>110</v>
      </c>
      <c r="AR192" s="7" t="s">
        <v>61</v>
      </c>
      <c r="AS192" s="8" t="s">
        <v>172</v>
      </c>
      <c r="AT192" s="8">
        <v>6</v>
      </c>
      <c r="AU192" s="7" t="s">
        <v>229</v>
      </c>
      <c r="AV192" s="8" t="s">
        <v>166</v>
      </c>
      <c r="AW192" s="7" t="s">
        <v>306</v>
      </c>
      <c r="AX192" s="12">
        <v>144335</v>
      </c>
      <c r="AY192" s="12">
        <v>24055.833333333332</v>
      </c>
      <c r="BE192" t="s">
        <v>166</v>
      </c>
      <c r="BF192" t="s">
        <v>229</v>
      </c>
      <c r="BK192" s="8" t="s">
        <v>166</v>
      </c>
      <c r="BL192" s="8" t="s">
        <v>172</v>
      </c>
    </row>
    <row r="193" spans="24:64" x14ac:dyDescent="0.25">
      <c r="X193" s="7" t="s">
        <v>167</v>
      </c>
      <c r="Y193" s="8" t="s">
        <v>177</v>
      </c>
      <c r="Z193" s="8">
        <v>1</v>
      </c>
      <c r="AA193" s="7" t="s">
        <v>230</v>
      </c>
      <c r="AB193" s="8" t="s">
        <v>167</v>
      </c>
      <c r="AC193" s="8">
        <v>15</v>
      </c>
      <c r="AQ193" s="7" t="s">
        <v>110</v>
      </c>
      <c r="AR193" s="7" t="s">
        <v>61</v>
      </c>
      <c r="AS193" s="8" t="s">
        <v>177</v>
      </c>
      <c r="AT193" s="8">
        <v>1</v>
      </c>
      <c r="AU193" s="7" t="s">
        <v>230</v>
      </c>
      <c r="AV193" s="8" t="s">
        <v>167</v>
      </c>
      <c r="AW193" s="7" t="s">
        <v>307</v>
      </c>
      <c r="AX193" s="12">
        <v>144335</v>
      </c>
      <c r="AY193" s="12">
        <v>24055.833333333332</v>
      </c>
      <c r="BE193" t="s">
        <v>167</v>
      </c>
      <c r="BF193" t="s">
        <v>230</v>
      </c>
      <c r="BK193" s="8" t="s">
        <v>167</v>
      </c>
      <c r="BL193" s="8" t="s">
        <v>177</v>
      </c>
    </row>
    <row r="194" spans="24:64" x14ac:dyDescent="0.25">
      <c r="X194" s="7" t="s">
        <v>167</v>
      </c>
      <c r="Y194" s="8" t="s">
        <v>177</v>
      </c>
      <c r="Z194" s="8">
        <v>2</v>
      </c>
      <c r="AA194" s="7" t="s">
        <v>230</v>
      </c>
      <c r="AB194" s="8" t="s">
        <v>167</v>
      </c>
      <c r="AC194" s="8">
        <v>15</v>
      </c>
      <c r="AQ194" s="7" t="s">
        <v>110</v>
      </c>
      <c r="AR194" s="7" t="s">
        <v>61</v>
      </c>
      <c r="AS194" s="8" t="s">
        <v>177</v>
      </c>
      <c r="AT194" s="8">
        <v>2</v>
      </c>
      <c r="AU194" s="7" t="s">
        <v>230</v>
      </c>
      <c r="AV194" s="8" t="s">
        <v>167</v>
      </c>
      <c r="AW194" s="7" t="s">
        <v>307</v>
      </c>
      <c r="AX194" s="12">
        <v>144335</v>
      </c>
      <c r="AY194" s="12">
        <v>24055.833333333332</v>
      </c>
      <c r="BE194" t="s">
        <v>167</v>
      </c>
      <c r="BF194" t="s">
        <v>230</v>
      </c>
      <c r="BK194" s="8" t="s">
        <v>167</v>
      </c>
      <c r="BL194" s="8" t="s">
        <v>177</v>
      </c>
    </row>
    <row r="195" spans="24:64" x14ac:dyDescent="0.25">
      <c r="X195" s="7" t="s">
        <v>167</v>
      </c>
      <c r="Y195" s="8" t="s">
        <v>177</v>
      </c>
      <c r="Z195" s="8">
        <v>3</v>
      </c>
      <c r="AA195" s="7" t="s">
        <v>230</v>
      </c>
      <c r="AB195" s="8" t="s">
        <v>167</v>
      </c>
      <c r="AC195" s="8">
        <v>15</v>
      </c>
      <c r="AQ195" s="7" t="s">
        <v>110</v>
      </c>
      <c r="AR195" s="7" t="s">
        <v>61</v>
      </c>
      <c r="AS195" s="8" t="s">
        <v>177</v>
      </c>
      <c r="AT195" s="8">
        <v>3</v>
      </c>
      <c r="AU195" s="7" t="s">
        <v>230</v>
      </c>
      <c r="AV195" s="8" t="s">
        <v>167</v>
      </c>
      <c r="AW195" s="7" t="s">
        <v>307</v>
      </c>
      <c r="AX195" s="12">
        <v>144335</v>
      </c>
      <c r="AY195" s="12">
        <v>24055.833333333332</v>
      </c>
      <c r="BE195" t="s">
        <v>167</v>
      </c>
      <c r="BF195" t="s">
        <v>230</v>
      </c>
      <c r="BK195" s="8" t="s">
        <v>167</v>
      </c>
      <c r="BL195" s="8" t="s">
        <v>177</v>
      </c>
    </row>
    <row r="196" spans="24:64" x14ac:dyDescent="0.25">
      <c r="X196" s="7" t="s">
        <v>167</v>
      </c>
      <c r="Y196" s="8" t="s">
        <v>177</v>
      </c>
      <c r="Z196" s="8">
        <v>4</v>
      </c>
      <c r="AA196" s="7" t="s">
        <v>230</v>
      </c>
      <c r="AB196" s="8" t="s">
        <v>167</v>
      </c>
      <c r="AC196" s="8">
        <v>15</v>
      </c>
      <c r="AQ196" s="7" t="s">
        <v>110</v>
      </c>
      <c r="AR196" s="7" t="s">
        <v>61</v>
      </c>
      <c r="AS196" s="8" t="s">
        <v>177</v>
      </c>
      <c r="AT196" s="8">
        <v>4</v>
      </c>
      <c r="AU196" s="7" t="s">
        <v>230</v>
      </c>
      <c r="AV196" s="8" t="s">
        <v>167</v>
      </c>
      <c r="AW196" s="7" t="s">
        <v>307</v>
      </c>
      <c r="AX196" s="12">
        <v>144335</v>
      </c>
      <c r="AY196" s="12">
        <v>24055.833333333332</v>
      </c>
      <c r="BE196" t="s">
        <v>167</v>
      </c>
      <c r="BF196" t="s">
        <v>230</v>
      </c>
      <c r="BK196" s="8" t="s">
        <v>167</v>
      </c>
      <c r="BL196" s="8" t="s">
        <v>177</v>
      </c>
    </row>
    <row r="197" spans="24:64" x14ac:dyDescent="0.25">
      <c r="X197" s="7" t="s">
        <v>167</v>
      </c>
      <c r="Y197" s="8" t="s">
        <v>177</v>
      </c>
      <c r="Z197" s="8">
        <v>5</v>
      </c>
      <c r="AA197" s="7" t="s">
        <v>230</v>
      </c>
      <c r="AB197" s="8" t="s">
        <v>167</v>
      </c>
      <c r="AC197" s="8">
        <v>15</v>
      </c>
      <c r="AQ197" s="7" t="s">
        <v>110</v>
      </c>
      <c r="AR197" s="7" t="s">
        <v>61</v>
      </c>
      <c r="AS197" s="8" t="s">
        <v>177</v>
      </c>
      <c r="AT197" s="8">
        <v>5</v>
      </c>
      <c r="AU197" s="7" t="s">
        <v>230</v>
      </c>
      <c r="AV197" s="8" t="s">
        <v>167</v>
      </c>
      <c r="AW197" s="7" t="s">
        <v>307</v>
      </c>
      <c r="AX197" s="12">
        <v>144335</v>
      </c>
      <c r="AY197" s="12">
        <v>24055.833333333332</v>
      </c>
      <c r="BE197" t="s">
        <v>167</v>
      </c>
      <c r="BF197" t="s">
        <v>230</v>
      </c>
      <c r="BK197" s="8" t="s">
        <v>167</v>
      </c>
      <c r="BL197" s="8" t="s">
        <v>177</v>
      </c>
    </row>
    <row r="198" spans="24:64" x14ac:dyDescent="0.25">
      <c r="X198" s="7" t="s">
        <v>167</v>
      </c>
      <c r="Y198" s="8" t="s">
        <v>177</v>
      </c>
      <c r="Z198" s="8">
        <v>6</v>
      </c>
      <c r="AA198" s="7" t="s">
        <v>230</v>
      </c>
      <c r="AB198" s="8" t="s">
        <v>167</v>
      </c>
      <c r="AC198" s="8">
        <v>15</v>
      </c>
      <c r="AQ198" s="7" t="s">
        <v>110</v>
      </c>
      <c r="AR198" s="7" t="s">
        <v>61</v>
      </c>
      <c r="AS198" s="8" t="s">
        <v>177</v>
      </c>
      <c r="AT198" s="8">
        <v>6</v>
      </c>
      <c r="AU198" s="7" t="s">
        <v>230</v>
      </c>
      <c r="AV198" s="8" t="s">
        <v>167</v>
      </c>
      <c r="AW198" s="7" t="s">
        <v>307</v>
      </c>
      <c r="AX198" s="12">
        <v>144335</v>
      </c>
      <c r="AY198" s="12">
        <v>24055.833333333332</v>
      </c>
      <c r="BE198" t="s">
        <v>167</v>
      </c>
      <c r="BF198" t="s">
        <v>230</v>
      </c>
      <c r="BK198" s="8" t="s">
        <v>167</v>
      </c>
      <c r="BL198" s="8" t="s">
        <v>177</v>
      </c>
    </row>
    <row r="199" spans="24:64" x14ac:dyDescent="0.25">
      <c r="X199" s="7" t="s">
        <v>168</v>
      </c>
      <c r="Y199" s="8" t="s">
        <v>190</v>
      </c>
      <c r="Z199" s="8">
        <v>1</v>
      </c>
      <c r="AA199" s="7" t="s">
        <v>231</v>
      </c>
      <c r="AB199" s="8" t="s">
        <v>168</v>
      </c>
      <c r="AC199" s="8">
        <v>15</v>
      </c>
      <c r="AQ199" s="7" t="s">
        <v>110</v>
      </c>
      <c r="AR199" s="7" t="s">
        <v>61</v>
      </c>
      <c r="AS199" s="8" t="s">
        <v>190</v>
      </c>
      <c r="AT199" s="8">
        <v>1</v>
      </c>
      <c r="AU199" s="7" t="s">
        <v>231</v>
      </c>
      <c r="AV199" s="8" t="s">
        <v>168</v>
      </c>
      <c r="AW199" s="7" t="s">
        <v>308</v>
      </c>
      <c r="AX199" s="12">
        <v>144335</v>
      </c>
      <c r="AY199" s="12">
        <v>24055.833333333332</v>
      </c>
      <c r="BE199" t="s">
        <v>168</v>
      </c>
      <c r="BF199" t="s">
        <v>231</v>
      </c>
      <c r="BK199" s="8" t="s">
        <v>168</v>
      </c>
      <c r="BL199" s="8" t="s">
        <v>190</v>
      </c>
    </row>
    <row r="200" spans="24:64" x14ac:dyDescent="0.25">
      <c r="X200" s="7" t="s">
        <v>168</v>
      </c>
      <c r="Y200" s="8" t="s">
        <v>190</v>
      </c>
      <c r="Z200" s="8">
        <v>2</v>
      </c>
      <c r="AA200" s="7" t="s">
        <v>231</v>
      </c>
      <c r="AB200" s="8" t="s">
        <v>168</v>
      </c>
      <c r="AC200" s="8">
        <v>15</v>
      </c>
      <c r="AQ200" s="7" t="s">
        <v>110</v>
      </c>
      <c r="AR200" s="7" t="s">
        <v>61</v>
      </c>
      <c r="AS200" s="8" t="s">
        <v>190</v>
      </c>
      <c r="AT200" s="8">
        <v>2</v>
      </c>
      <c r="AU200" s="7" t="s">
        <v>231</v>
      </c>
      <c r="AV200" s="8" t="s">
        <v>168</v>
      </c>
      <c r="AW200" s="7" t="s">
        <v>308</v>
      </c>
      <c r="AX200" s="12">
        <v>144335</v>
      </c>
      <c r="AY200" s="12">
        <v>24055.833333333332</v>
      </c>
      <c r="BE200" t="s">
        <v>168</v>
      </c>
      <c r="BF200" t="s">
        <v>231</v>
      </c>
      <c r="BK200" s="8" t="s">
        <v>168</v>
      </c>
      <c r="BL200" s="8" t="s">
        <v>190</v>
      </c>
    </row>
    <row r="201" spans="24:64" x14ac:dyDescent="0.25">
      <c r="X201" s="7" t="s">
        <v>168</v>
      </c>
      <c r="Y201" s="8" t="s">
        <v>190</v>
      </c>
      <c r="Z201" s="8">
        <v>3</v>
      </c>
      <c r="AA201" s="7" t="s">
        <v>231</v>
      </c>
      <c r="AB201" s="8" t="s">
        <v>168</v>
      </c>
      <c r="AC201" s="8">
        <v>15</v>
      </c>
      <c r="AQ201" s="7" t="s">
        <v>110</v>
      </c>
      <c r="AR201" s="7" t="s">
        <v>61</v>
      </c>
      <c r="AS201" s="8" t="s">
        <v>190</v>
      </c>
      <c r="AT201" s="8">
        <v>3</v>
      </c>
      <c r="AU201" s="7" t="s">
        <v>231</v>
      </c>
      <c r="AV201" s="8" t="s">
        <v>168</v>
      </c>
      <c r="AW201" s="7" t="s">
        <v>308</v>
      </c>
      <c r="AX201" s="12">
        <v>144335</v>
      </c>
      <c r="AY201" s="12">
        <v>24055.833333333332</v>
      </c>
      <c r="BE201" t="s">
        <v>168</v>
      </c>
      <c r="BF201" t="s">
        <v>231</v>
      </c>
      <c r="BK201" s="8" t="s">
        <v>168</v>
      </c>
      <c r="BL201" s="8" t="s">
        <v>190</v>
      </c>
    </row>
    <row r="202" spans="24:64" x14ac:dyDescent="0.25">
      <c r="X202" s="7" t="s">
        <v>168</v>
      </c>
      <c r="Y202" s="8" t="s">
        <v>190</v>
      </c>
      <c r="Z202" s="8">
        <v>4</v>
      </c>
      <c r="AA202" s="7" t="s">
        <v>231</v>
      </c>
      <c r="AB202" s="8" t="s">
        <v>168</v>
      </c>
      <c r="AC202" s="8">
        <v>15</v>
      </c>
      <c r="AQ202" s="7" t="s">
        <v>110</v>
      </c>
      <c r="AR202" s="7" t="s">
        <v>61</v>
      </c>
      <c r="AS202" s="8" t="s">
        <v>190</v>
      </c>
      <c r="AT202" s="8">
        <v>4</v>
      </c>
      <c r="AU202" s="7" t="s">
        <v>231</v>
      </c>
      <c r="AV202" s="8" t="s">
        <v>168</v>
      </c>
      <c r="AW202" s="7" t="s">
        <v>308</v>
      </c>
      <c r="AX202" s="12">
        <v>144335</v>
      </c>
      <c r="AY202" s="12">
        <v>24055.833333333332</v>
      </c>
      <c r="BE202" t="s">
        <v>168</v>
      </c>
      <c r="BF202" t="s">
        <v>231</v>
      </c>
      <c r="BK202" s="8" t="s">
        <v>168</v>
      </c>
      <c r="BL202" s="8" t="s">
        <v>190</v>
      </c>
    </row>
    <row r="203" spans="24:64" x14ac:dyDescent="0.25">
      <c r="X203" s="7" t="s">
        <v>168</v>
      </c>
      <c r="Y203" s="8" t="s">
        <v>190</v>
      </c>
      <c r="Z203" s="8">
        <v>5</v>
      </c>
      <c r="AA203" s="7" t="s">
        <v>231</v>
      </c>
      <c r="AB203" s="8" t="s">
        <v>168</v>
      </c>
      <c r="AC203" s="8">
        <v>15</v>
      </c>
      <c r="AQ203" s="7" t="s">
        <v>110</v>
      </c>
      <c r="AR203" s="7" t="s">
        <v>61</v>
      </c>
      <c r="AS203" s="8" t="s">
        <v>190</v>
      </c>
      <c r="AT203" s="8">
        <v>5</v>
      </c>
      <c r="AU203" s="7" t="s">
        <v>231</v>
      </c>
      <c r="AV203" s="8" t="s">
        <v>168</v>
      </c>
      <c r="AW203" s="7" t="s">
        <v>308</v>
      </c>
      <c r="AX203" s="12">
        <v>144335</v>
      </c>
      <c r="AY203" s="12">
        <v>24055.833333333332</v>
      </c>
      <c r="BE203" t="s">
        <v>168</v>
      </c>
      <c r="BF203" t="s">
        <v>231</v>
      </c>
      <c r="BK203" s="8" t="s">
        <v>168</v>
      </c>
      <c r="BL203" s="8" t="s">
        <v>190</v>
      </c>
    </row>
    <row r="204" spans="24:64" x14ac:dyDescent="0.25">
      <c r="X204" s="7" t="s">
        <v>168</v>
      </c>
      <c r="Y204" s="8" t="s">
        <v>190</v>
      </c>
      <c r="Z204" s="8">
        <v>6</v>
      </c>
      <c r="AA204" s="7" t="s">
        <v>231</v>
      </c>
      <c r="AB204" s="8" t="s">
        <v>168</v>
      </c>
      <c r="AC204" s="8">
        <v>15</v>
      </c>
      <c r="AQ204" s="7" t="s">
        <v>110</v>
      </c>
      <c r="AR204" s="7" t="s">
        <v>61</v>
      </c>
      <c r="AS204" s="8" t="s">
        <v>190</v>
      </c>
      <c r="AT204" s="8">
        <v>6</v>
      </c>
      <c r="AU204" s="7" t="s">
        <v>231</v>
      </c>
      <c r="AV204" s="8" t="s">
        <v>168</v>
      </c>
      <c r="AW204" s="7" t="s">
        <v>308</v>
      </c>
      <c r="AX204" s="12">
        <v>144335</v>
      </c>
      <c r="AY204" s="12">
        <v>24055.833333333332</v>
      </c>
      <c r="BE204" t="s">
        <v>168</v>
      </c>
      <c r="BF204" t="s">
        <v>231</v>
      </c>
      <c r="BK204" s="8" t="s">
        <v>168</v>
      </c>
      <c r="BL204" s="8" t="s">
        <v>190</v>
      </c>
    </row>
    <row r="205" spans="24:64" x14ac:dyDescent="0.25">
      <c r="X205" s="7" t="s">
        <v>169</v>
      </c>
      <c r="Y205" s="8" t="s">
        <v>232</v>
      </c>
      <c r="Z205" s="8">
        <v>1</v>
      </c>
      <c r="AA205" s="7" t="s">
        <v>233</v>
      </c>
      <c r="AB205" s="8" t="s">
        <v>169</v>
      </c>
      <c r="AC205" s="8">
        <v>15</v>
      </c>
      <c r="AQ205" s="7" t="s">
        <v>110</v>
      </c>
      <c r="AR205" s="7" t="s">
        <v>61</v>
      </c>
      <c r="AS205" s="8" t="s">
        <v>232</v>
      </c>
      <c r="AT205" s="8">
        <v>1</v>
      </c>
      <c r="AU205" s="7" t="s">
        <v>233</v>
      </c>
      <c r="AV205" s="8" t="s">
        <v>169</v>
      </c>
      <c r="AW205" s="7" t="s">
        <v>309</v>
      </c>
      <c r="AX205" s="12">
        <v>144335</v>
      </c>
      <c r="AY205" s="12">
        <v>24055.833333333332</v>
      </c>
      <c r="BE205" t="s">
        <v>169</v>
      </c>
      <c r="BF205" t="s">
        <v>233</v>
      </c>
      <c r="BK205" s="8" t="s">
        <v>169</v>
      </c>
      <c r="BL205" s="8" t="s">
        <v>232</v>
      </c>
    </row>
    <row r="206" spans="24:64" x14ac:dyDescent="0.25">
      <c r="X206" s="7" t="s">
        <v>169</v>
      </c>
      <c r="Y206" s="8" t="s">
        <v>232</v>
      </c>
      <c r="Z206" s="8">
        <v>2</v>
      </c>
      <c r="AA206" s="7" t="s">
        <v>233</v>
      </c>
      <c r="AB206" s="8" t="s">
        <v>169</v>
      </c>
      <c r="AC206" s="8">
        <v>15</v>
      </c>
      <c r="AQ206" s="7" t="s">
        <v>110</v>
      </c>
      <c r="AR206" s="7" t="s">
        <v>61</v>
      </c>
      <c r="AS206" s="8" t="s">
        <v>232</v>
      </c>
      <c r="AT206" s="8">
        <v>2</v>
      </c>
      <c r="AU206" s="7" t="s">
        <v>233</v>
      </c>
      <c r="AV206" s="8" t="s">
        <v>169</v>
      </c>
      <c r="AW206" s="7" t="s">
        <v>309</v>
      </c>
      <c r="AX206" s="12">
        <v>144335</v>
      </c>
      <c r="AY206" s="12">
        <v>24055.833333333332</v>
      </c>
      <c r="BE206" t="s">
        <v>169</v>
      </c>
      <c r="BF206" t="s">
        <v>233</v>
      </c>
      <c r="BK206" s="8" t="s">
        <v>169</v>
      </c>
      <c r="BL206" s="8" t="s">
        <v>232</v>
      </c>
    </row>
    <row r="207" spans="24:64" x14ac:dyDescent="0.25">
      <c r="X207" s="7" t="s">
        <v>169</v>
      </c>
      <c r="Y207" s="8" t="s">
        <v>232</v>
      </c>
      <c r="Z207" s="8">
        <v>3</v>
      </c>
      <c r="AA207" s="7" t="s">
        <v>233</v>
      </c>
      <c r="AB207" s="8" t="s">
        <v>169</v>
      </c>
      <c r="AC207" s="8">
        <v>15</v>
      </c>
      <c r="AQ207" s="7" t="s">
        <v>110</v>
      </c>
      <c r="AR207" s="7" t="s">
        <v>61</v>
      </c>
      <c r="AS207" s="8" t="s">
        <v>232</v>
      </c>
      <c r="AT207" s="8">
        <v>3</v>
      </c>
      <c r="AU207" s="7" t="s">
        <v>233</v>
      </c>
      <c r="AV207" s="8" t="s">
        <v>169</v>
      </c>
      <c r="AW207" s="7" t="s">
        <v>309</v>
      </c>
      <c r="AX207" s="12">
        <v>144335</v>
      </c>
      <c r="AY207" s="12">
        <v>24055.833333333332</v>
      </c>
      <c r="BE207" t="s">
        <v>169</v>
      </c>
      <c r="BF207" t="s">
        <v>233</v>
      </c>
      <c r="BK207" s="8" t="s">
        <v>169</v>
      </c>
      <c r="BL207" s="8" t="s">
        <v>232</v>
      </c>
    </row>
    <row r="208" spans="24:64" x14ac:dyDescent="0.25">
      <c r="X208" s="7" t="s">
        <v>169</v>
      </c>
      <c r="Y208" s="8" t="s">
        <v>232</v>
      </c>
      <c r="Z208" s="8">
        <v>4</v>
      </c>
      <c r="AA208" s="7" t="s">
        <v>233</v>
      </c>
      <c r="AB208" s="8" t="s">
        <v>169</v>
      </c>
      <c r="AC208" s="8">
        <v>15</v>
      </c>
      <c r="AQ208" s="7" t="s">
        <v>110</v>
      </c>
      <c r="AR208" s="7" t="s">
        <v>61</v>
      </c>
      <c r="AS208" s="8" t="s">
        <v>232</v>
      </c>
      <c r="AT208" s="8">
        <v>4</v>
      </c>
      <c r="AU208" s="7" t="s">
        <v>233</v>
      </c>
      <c r="AV208" s="8" t="s">
        <v>169</v>
      </c>
      <c r="AW208" s="7" t="s">
        <v>309</v>
      </c>
      <c r="AX208" s="12">
        <v>144335</v>
      </c>
      <c r="AY208" s="12">
        <v>24055.833333333332</v>
      </c>
      <c r="BE208" t="s">
        <v>169</v>
      </c>
      <c r="BF208" t="s">
        <v>233</v>
      </c>
      <c r="BK208" s="8" t="s">
        <v>169</v>
      </c>
      <c r="BL208" s="8" t="s">
        <v>232</v>
      </c>
    </row>
    <row r="209" spans="24:64" x14ac:dyDescent="0.25">
      <c r="X209" s="7" t="s">
        <v>169</v>
      </c>
      <c r="Y209" s="8" t="s">
        <v>232</v>
      </c>
      <c r="Z209" s="8">
        <v>5</v>
      </c>
      <c r="AA209" s="7" t="s">
        <v>233</v>
      </c>
      <c r="AB209" s="8" t="s">
        <v>169</v>
      </c>
      <c r="AC209" s="8">
        <v>15</v>
      </c>
      <c r="AQ209" s="7" t="s">
        <v>110</v>
      </c>
      <c r="AR209" s="7" t="s">
        <v>61</v>
      </c>
      <c r="AS209" s="8" t="s">
        <v>232</v>
      </c>
      <c r="AT209" s="8">
        <v>5</v>
      </c>
      <c r="AU209" s="7" t="s">
        <v>233</v>
      </c>
      <c r="AV209" s="8" t="s">
        <v>169</v>
      </c>
      <c r="AW209" s="7" t="s">
        <v>309</v>
      </c>
      <c r="AX209" s="12">
        <v>144335</v>
      </c>
      <c r="AY209" s="12">
        <v>24055.833333333332</v>
      </c>
      <c r="BE209" t="s">
        <v>169</v>
      </c>
      <c r="BF209" t="s">
        <v>233</v>
      </c>
      <c r="BK209" s="8" t="s">
        <v>169</v>
      </c>
      <c r="BL209" s="8" t="s">
        <v>232</v>
      </c>
    </row>
    <row r="210" spans="24:64" x14ac:dyDescent="0.25">
      <c r="X210" s="7" t="s">
        <v>169</v>
      </c>
      <c r="Y210" s="8" t="s">
        <v>232</v>
      </c>
      <c r="Z210" s="8">
        <v>6</v>
      </c>
      <c r="AA210" s="7" t="s">
        <v>233</v>
      </c>
      <c r="AB210" s="8" t="s">
        <v>169</v>
      </c>
      <c r="AC210" s="8">
        <v>15</v>
      </c>
      <c r="AQ210" s="7" t="s">
        <v>110</v>
      </c>
      <c r="AR210" s="7" t="s">
        <v>61</v>
      </c>
      <c r="AS210" s="8" t="s">
        <v>232</v>
      </c>
      <c r="AT210" s="8">
        <v>6</v>
      </c>
      <c r="AU210" s="7" t="s">
        <v>233</v>
      </c>
      <c r="AV210" s="8" t="s">
        <v>169</v>
      </c>
      <c r="AW210" s="7" t="s">
        <v>309</v>
      </c>
      <c r="AX210" s="12">
        <v>144335</v>
      </c>
      <c r="AY210" s="12">
        <v>24055.833333333332</v>
      </c>
      <c r="BE210" t="s">
        <v>169</v>
      </c>
      <c r="BF210" t="s">
        <v>233</v>
      </c>
      <c r="BK210" s="8" t="s">
        <v>169</v>
      </c>
      <c r="BL210" s="8" t="s">
        <v>232</v>
      </c>
    </row>
    <row r="211" spans="24:64" x14ac:dyDescent="0.25">
      <c r="X211" s="7" t="s">
        <v>170</v>
      </c>
      <c r="Y211" s="8" t="s">
        <v>234</v>
      </c>
      <c r="Z211" s="8">
        <v>1</v>
      </c>
      <c r="AA211" s="7" t="s">
        <v>235</v>
      </c>
      <c r="AB211" s="8" t="s">
        <v>170</v>
      </c>
      <c r="AC211" s="8">
        <v>15</v>
      </c>
      <c r="AQ211" s="7" t="s">
        <v>110</v>
      </c>
      <c r="AR211" s="7" t="s">
        <v>61</v>
      </c>
      <c r="AS211" s="8" t="s">
        <v>234</v>
      </c>
      <c r="AT211" s="8">
        <v>1</v>
      </c>
      <c r="AU211" s="7" t="s">
        <v>235</v>
      </c>
      <c r="AV211" s="8" t="s">
        <v>170</v>
      </c>
      <c r="AW211" s="7" t="s">
        <v>310</v>
      </c>
      <c r="AX211" s="12">
        <v>144335</v>
      </c>
      <c r="AY211" s="12">
        <v>24055.833333333332</v>
      </c>
      <c r="BE211" t="s">
        <v>170</v>
      </c>
      <c r="BF211" t="s">
        <v>235</v>
      </c>
      <c r="BK211" s="8" t="s">
        <v>170</v>
      </c>
      <c r="BL211" s="8" t="s">
        <v>234</v>
      </c>
    </row>
    <row r="212" spans="24:64" x14ac:dyDescent="0.25">
      <c r="X212" s="7" t="s">
        <v>170</v>
      </c>
      <c r="Y212" s="8" t="s">
        <v>234</v>
      </c>
      <c r="Z212" s="8">
        <v>2</v>
      </c>
      <c r="AA212" s="7" t="s">
        <v>235</v>
      </c>
      <c r="AB212" s="8" t="s">
        <v>170</v>
      </c>
      <c r="AC212" s="8">
        <v>15</v>
      </c>
      <c r="AQ212" s="7" t="s">
        <v>110</v>
      </c>
      <c r="AR212" s="7" t="s">
        <v>61</v>
      </c>
      <c r="AS212" s="8" t="s">
        <v>234</v>
      </c>
      <c r="AT212" s="8">
        <v>2</v>
      </c>
      <c r="AU212" s="7" t="s">
        <v>235</v>
      </c>
      <c r="AV212" s="8" t="s">
        <v>170</v>
      </c>
      <c r="AW212" s="7" t="s">
        <v>310</v>
      </c>
      <c r="AX212" s="12">
        <v>144335</v>
      </c>
      <c r="AY212" s="12">
        <v>24055.833333333332</v>
      </c>
      <c r="BE212" t="s">
        <v>170</v>
      </c>
      <c r="BF212" t="s">
        <v>235</v>
      </c>
      <c r="BK212" s="8" t="s">
        <v>170</v>
      </c>
      <c r="BL212" s="8" t="s">
        <v>234</v>
      </c>
    </row>
    <row r="213" spans="24:64" x14ac:dyDescent="0.25">
      <c r="X213" s="7" t="s">
        <v>170</v>
      </c>
      <c r="Y213" s="8" t="s">
        <v>234</v>
      </c>
      <c r="Z213" s="8">
        <v>3</v>
      </c>
      <c r="AA213" s="7" t="s">
        <v>235</v>
      </c>
      <c r="AB213" s="8" t="s">
        <v>170</v>
      </c>
      <c r="AC213" s="8">
        <v>15</v>
      </c>
      <c r="AQ213" s="7" t="s">
        <v>110</v>
      </c>
      <c r="AR213" s="7" t="s">
        <v>61</v>
      </c>
      <c r="AS213" s="8" t="s">
        <v>234</v>
      </c>
      <c r="AT213" s="8">
        <v>3</v>
      </c>
      <c r="AU213" s="7" t="s">
        <v>235</v>
      </c>
      <c r="AV213" s="8" t="s">
        <v>170</v>
      </c>
      <c r="AW213" s="7" t="s">
        <v>310</v>
      </c>
      <c r="AX213" s="12">
        <v>144335</v>
      </c>
      <c r="AY213" s="12">
        <v>24055.833333333332</v>
      </c>
      <c r="BE213" t="s">
        <v>170</v>
      </c>
      <c r="BF213" t="s">
        <v>235</v>
      </c>
      <c r="BK213" s="8" t="s">
        <v>170</v>
      </c>
      <c r="BL213" s="8" t="s">
        <v>234</v>
      </c>
    </row>
    <row r="214" spans="24:64" x14ac:dyDescent="0.25">
      <c r="X214" s="7" t="s">
        <v>170</v>
      </c>
      <c r="Y214" s="8" t="s">
        <v>234</v>
      </c>
      <c r="Z214" s="8">
        <v>4</v>
      </c>
      <c r="AA214" s="7" t="s">
        <v>235</v>
      </c>
      <c r="AB214" s="8" t="s">
        <v>170</v>
      </c>
      <c r="AC214" s="8">
        <v>15</v>
      </c>
      <c r="AQ214" s="7" t="s">
        <v>110</v>
      </c>
      <c r="AR214" s="7" t="s">
        <v>61</v>
      </c>
      <c r="AS214" s="8" t="s">
        <v>234</v>
      </c>
      <c r="AT214" s="8">
        <v>4</v>
      </c>
      <c r="AU214" s="7" t="s">
        <v>235</v>
      </c>
      <c r="AV214" s="8" t="s">
        <v>170</v>
      </c>
      <c r="AW214" s="7" t="s">
        <v>310</v>
      </c>
      <c r="AX214" s="12">
        <v>144335</v>
      </c>
      <c r="AY214" s="12">
        <v>24055.833333333332</v>
      </c>
      <c r="BE214" t="s">
        <v>170</v>
      </c>
      <c r="BF214" t="s">
        <v>235</v>
      </c>
      <c r="BK214" s="8" t="s">
        <v>170</v>
      </c>
      <c r="BL214" s="8" t="s">
        <v>234</v>
      </c>
    </row>
    <row r="215" spans="24:64" x14ac:dyDescent="0.25">
      <c r="X215" s="7" t="s">
        <v>170</v>
      </c>
      <c r="Y215" s="8" t="s">
        <v>234</v>
      </c>
      <c r="Z215" s="8">
        <v>5</v>
      </c>
      <c r="AA215" s="7" t="s">
        <v>235</v>
      </c>
      <c r="AB215" s="8" t="s">
        <v>170</v>
      </c>
      <c r="AC215" s="8">
        <v>15</v>
      </c>
      <c r="AQ215" s="7" t="s">
        <v>110</v>
      </c>
      <c r="AR215" s="7" t="s">
        <v>61</v>
      </c>
      <c r="AS215" s="8" t="s">
        <v>234</v>
      </c>
      <c r="AT215" s="8">
        <v>5</v>
      </c>
      <c r="AU215" s="7" t="s">
        <v>235</v>
      </c>
      <c r="AV215" s="8" t="s">
        <v>170</v>
      </c>
      <c r="AW215" s="7" t="s">
        <v>310</v>
      </c>
      <c r="AX215" s="12">
        <v>144335</v>
      </c>
      <c r="AY215" s="12">
        <v>24055.833333333332</v>
      </c>
      <c r="BE215" t="s">
        <v>170</v>
      </c>
      <c r="BF215" t="s">
        <v>235</v>
      </c>
      <c r="BK215" s="8" t="s">
        <v>170</v>
      </c>
      <c r="BL215" s="8" t="s">
        <v>234</v>
      </c>
    </row>
    <row r="216" spans="24:64" x14ac:dyDescent="0.25">
      <c r="X216" s="7" t="s">
        <v>170</v>
      </c>
      <c r="Y216" s="8" t="s">
        <v>234</v>
      </c>
      <c r="Z216" s="8">
        <v>6</v>
      </c>
      <c r="AA216" s="7" t="s">
        <v>235</v>
      </c>
      <c r="AB216" s="8" t="s">
        <v>170</v>
      </c>
      <c r="AC216" s="8">
        <v>15</v>
      </c>
      <c r="AQ216" s="7" t="s">
        <v>110</v>
      </c>
      <c r="AR216" s="7" t="s">
        <v>61</v>
      </c>
      <c r="AS216" s="8" t="s">
        <v>234</v>
      </c>
      <c r="AT216" s="8">
        <v>6</v>
      </c>
      <c r="AU216" s="7" t="s">
        <v>235</v>
      </c>
      <c r="AV216" s="8" t="s">
        <v>170</v>
      </c>
      <c r="AW216" s="7" t="s">
        <v>310</v>
      </c>
      <c r="AX216" s="12">
        <v>144335</v>
      </c>
      <c r="AY216" s="12">
        <v>24055.833333333332</v>
      </c>
      <c r="BE216" t="s">
        <v>170</v>
      </c>
      <c r="BF216" t="s">
        <v>235</v>
      </c>
      <c r="BK216" s="8" t="s">
        <v>170</v>
      </c>
      <c r="BL216" s="8" t="s">
        <v>234</v>
      </c>
    </row>
    <row r="217" spans="24:64" x14ac:dyDescent="0.25">
      <c r="X217" s="7" t="s">
        <v>171</v>
      </c>
      <c r="Y217" s="8" t="s">
        <v>87</v>
      </c>
      <c r="Z217" s="8">
        <v>1</v>
      </c>
      <c r="AA217" s="7" t="s">
        <v>236</v>
      </c>
      <c r="AB217" s="8" t="s">
        <v>171</v>
      </c>
      <c r="AC217" s="8">
        <v>15</v>
      </c>
      <c r="AQ217" s="7" t="s">
        <v>127</v>
      </c>
      <c r="AR217" s="7" t="s">
        <v>76</v>
      </c>
      <c r="AS217" s="8" t="s">
        <v>87</v>
      </c>
      <c r="AT217" s="8">
        <v>1</v>
      </c>
      <c r="AU217" s="7" t="s">
        <v>236</v>
      </c>
      <c r="AV217" s="8" t="s">
        <v>171</v>
      </c>
      <c r="AW217" s="7" t="s">
        <v>311</v>
      </c>
      <c r="AX217" s="12">
        <v>210000</v>
      </c>
      <c r="AY217" s="12">
        <v>52500</v>
      </c>
      <c r="BE217" t="s">
        <v>171</v>
      </c>
      <c r="BF217" t="s">
        <v>236</v>
      </c>
      <c r="BK217" s="8" t="s">
        <v>171</v>
      </c>
      <c r="BL217" s="8" t="s">
        <v>87</v>
      </c>
    </row>
    <row r="218" spans="24:64" x14ac:dyDescent="0.25">
      <c r="X218" s="7" t="s">
        <v>171</v>
      </c>
      <c r="Y218" s="8" t="s">
        <v>87</v>
      </c>
      <c r="Z218" s="8">
        <v>2</v>
      </c>
      <c r="AA218" s="7" t="s">
        <v>236</v>
      </c>
      <c r="AB218" s="8" t="s">
        <v>171</v>
      </c>
      <c r="AC218" s="8">
        <v>15</v>
      </c>
      <c r="AQ218" s="7" t="s">
        <v>127</v>
      </c>
      <c r="AR218" s="7" t="s">
        <v>76</v>
      </c>
      <c r="AS218" s="8" t="s">
        <v>87</v>
      </c>
      <c r="AT218" s="8">
        <v>2</v>
      </c>
      <c r="AU218" s="7" t="s">
        <v>236</v>
      </c>
      <c r="AV218" s="8" t="s">
        <v>171</v>
      </c>
      <c r="AW218" s="7" t="s">
        <v>311</v>
      </c>
      <c r="AX218" s="12">
        <v>210000</v>
      </c>
      <c r="AY218" s="12">
        <v>52500</v>
      </c>
      <c r="BE218" t="s">
        <v>171</v>
      </c>
      <c r="BF218" t="s">
        <v>236</v>
      </c>
      <c r="BK218" s="8" t="s">
        <v>171</v>
      </c>
      <c r="BL218" s="8" t="s">
        <v>87</v>
      </c>
    </row>
    <row r="219" spans="24:64" x14ac:dyDescent="0.25">
      <c r="X219" s="7" t="s">
        <v>171</v>
      </c>
      <c r="Y219" s="8" t="s">
        <v>87</v>
      </c>
      <c r="Z219" s="8">
        <v>3</v>
      </c>
      <c r="AA219" s="7" t="s">
        <v>236</v>
      </c>
      <c r="AB219" s="8" t="s">
        <v>171</v>
      </c>
      <c r="AC219" s="8">
        <v>15</v>
      </c>
      <c r="AQ219" s="7" t="s">
        <v>127</v>
      </c>
      <c r="AR219" s="7" t="s">
        <v>76</v>
      </c>
      <c r="AS219" s="8" t="s">
        <v>87</v>
      </c>
      <c r="AT219" s="8">
        <v>3</v>
      </c>
      <c r="AU219" s="7" t="s">
        <v>236</v>
      </c>
      <c r="AV219" s="8" t="s">
        <v>171</v>
      </c>
      <c r="AW219" s="7" t="s">
        <v>311</v>
      </c>
      <c r="AX219" s="12">
        <v>210000</v>
      </c>
      <c r="AY219" s="12">
        <v>52500</v>
      </c>
      <c r="BE219" t="s">
        <v>171</v>
      </c>
      <c r="BF219" t="s">
        <v>236</v>
      </c>
      <c r="BK219" s="8" t="s">
        <v>171</v>
      </c>
      <c r="BL219" s="8" t="s">
        <v>87</v>
      </c>
    </row>
    <row r="220" spans="24:64" x14ac:dyDescent="0.25">
      <c r="X220" s="7" t="s">
        <v>171</v>
      </c>
      <c r="Y220" s="8" t="s">
        <v>87</v>
      </c>
      <c r="Z220" s="8">
        <v>4</v>
      </c>
      <c r="AA220" s="7" t="s">
        <v>236</v>
      </c>
      <c r="AB220" s="8" t="s">
        <v>171</v>
      </c>
      <c r="AC220" s="8">
        <v>15</v>
      </c>
      <c r="AQ220" s="7" t="s">
        <v>127</v>
      </c>
      <c r="AR220" s="7" t="s">
        <v>76</v>
      </c>
      <c r="AS220" s="8" t="s">
        <v>87</v>
      </c>
      <c r="AT220" s="8">
        <v>4</v>
      </c>
      <c r="AU220" s="7" t="s">
        <v>236</v>
      </c>
      <c r="AV220" s="8" t="s">
        <v>171</v>
      </c>
      <c r="AW220" s="7" t="s">
        <v>311</v>
      </c>
      <c r="AX220" s="12">
        <v>210000</v>
      </c>
      <c r="AY220" s="12">
        <v>52500</v>
      </c>
      <c r="BE220" t="s">
        <v>171</v>
      </c>
      <c r="BF220" t="s">
        <v>236</v>
      </c>
      <c r="BK220" s="8" t="s">
        <v>171</v>
      </c>
      <c r="BL220" s="8" t="s">
        <v>87</v>
      </c>
    </row>
  </sheetData>
  <sheetProtection algorithmName="SHA-512" hashValue="5EUu3Lo6IPpe3Jb4SkrRftpU//0NI75NIyM7sMA49zi8fnfDhZYOT+SYAdkIlDHM3S3yk8e1fKN8G9JJQWQ+ZA==" saltValue="F1rPfB9ERzfiFGi01PqzLg=="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422cc89-c5e3-4d13-98f4-08c20417563a" xsi:nil="true"/>
    <lcf76f155ced4ddcb4097134ff3c332f xmlns="6594762f-19b3-4d0b-ad4b-cc80d3d453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89FD798E0952041B9A72B57EE5A42D4" ma:contentTypeVersion="17" ma:contentTypeDescription="Crear nuevo documento." ma:contentTypeScope="" ma:versionID="b3d639ae1d43be62185ca45314027e57">
  <xsd:schema xmlns:xsd="http://www.w3.org/2001/XMLSchema" xmlns:xs="http://www.w3.org/2001/XMLSchema" xmlns:p="http://schemas.microsoft.com/office/2006/metadata/properties" xmlns:ns2="6594762f-19b3-4d0b-ad4b-cc80d3d4535f" xmlns:ns3="5422cc89-c5e3-4d13-98f4-08c20417563a" targetNamespace="http://schemas.microsoft.com/office/2006/metadata/properties" ma:root="true" ma:fieldsID="4c1c1fdb87e2a51d92046a3ef63dfaa2" ns2:_="" ns3:_="">
    <xsd:import namespace="6594762f-19b3-4d0b-ad4b-cc80d3d4535f"/>
    <xsd:import namespace="5422cc89-c5e3-4d13-98f4-08c20417563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94762f-19b3-4d0b-ad4b-cc80d3d45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ed6521e-12c7-4641-a58b-d6f58964e6a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22cc89-c5e3-4d13-98f4-08c20417563a"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1b65423e-be05-4c7d-b2a6-61fbb95b469e}" ma:internalName="TaxCatchAll" ma:showField="CatchAllData" ma:web="5422cc89-c5e3-4d13-98f4-08c2041756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B7A7E4-9B2D-41C2-AB2E-0B980F8AF082}">
  <ds:schemaRefs>
    <ds:schemaRef ds:uri="http://schemas.microsoft.com/office/2006/metadata/properties"/>
    <ds:schemaRef ds:uri="http://schemas.microsoft.com/office/infopath/2007/PartnerControls"/>
    <ds:schemaRef ds:uri="5422cc89-c5e3-4d13-98f4-08c20417563a"/>
    <ds:schemaRef ds:uri="6594762f-19b3-4d0b-ad4b-cc80d3d4535f"/>
    <ds:schemaRef ds:uri="f28b4065-ed5a-4f89-96b6-1738d577dcd0"/>
    <ds:schemaRef ds:uri="b9825c1f-4a69-4f0e-aa54-4c8d96ae4fdb"/>
  </ds:schemaRefs>
</ds:datastoreItem>
</file>

<file path=customXml/itemProps2.xml><?xml version="1.0" encoding="utf-8"?>
<ds:datastoreItem xmlns:ds="http://schemas.openxmlformats.org/officeDocument/2006/customXml" ds:itemID="{2C68910A-5D5D-4C27-9C40-C56253414830}">
  <ds:schemaRefs>
    <ds:schemaRef ds:uri="http://schemas.microsoft.com/sharepoint/v3/contenttype/forms"/>
  </ds:schemaRefs>
</ds:datastoreItem>
</file>

<file path=customXml/itemProps3.xml><?xml version="1.0" encoding="utf-8"?>
<ds:datastoreItem xmlns:ds="http://schemas.openxmlformats.org/officeDocument/2006/customXml" ds:itemID="{1C58659E-4F36-4B64-80E3-E07BA407B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94762f-19b3-4d0b-ad4b-cc80d3d4535f"/>
    <ds:schemaRef ds:uri="5422cc89-c5e3-4d13-98f4-08c2041756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39</vt:i4>
      </vt:variant>
    </vt:vector>
  </HeadingPairs>
  <TitlesOfParts>
    <vt:vector size="47" baseType="lpstr">
      <vt:lpstr>Datos generales</vt:lpstr>
      <vt:lpstr>Gastos directos o indirectos</vt:lpstr>
      <vt:lpstr>Nóminas Personal Interno</vt:lpstr>
      <vt:lpstr>Relación ingresos</vt:lpstr>
      <vt:lpstr>Desviaciones e info adicional</vt:lpstr>
      <vt:lpstr>Instrucciones</vt:lpstr>
      <vt:lpstr>Desplegables</vt:lpstr>
      <vt:lpstr>Auxiliar</vt:lpstr>
      <vt:lpstr>_C19_PR_22_00006</vt:lpstr>
      <vt:lpstr>_C19_PR_22_00007</vt:lpstr>
      <vt:lpstr>_C19_PR_22_00009</vt:lpstr>
      <vt:lpstr>_C19_PR_22_00011</vt:lpstr>
      <vt:lpstr>_C19_PR_22_00014</vt:lpstr>
      <vt:lpstr>_C19_PR_22_00016</vt:lpstr>
      <vt:lpstr>_C19_PR_22_00018</vt:lpstr>
      <vt:lpstr>_C19_PR_22_00020</vt:lpstr>
      <vt:lpstr>_C19_PR_22_00022</vt:lpstr>
      <vt:lpstr>_C19_PR_22_00023</vt:lpstr>
      <vt:lpstr>_C19_PR_22_00024</vt:lpstr>
      <vt:lpstr>_C19_PR_22_00026</vt:lpstr>
      <vt:lpstr>_C19_PR_22_00027</vt:lpstr>
      <vt:lpstr>_C19_PR_22_00028</vt:lpstr>
      <vt:lpstr>_C19_PR_22_00029</vt:lpstr>
      <vt:lpstr>_C19_PR_22_00035</vt:lpstr>
      <vt:lpstr>_C19_PR_22_00036</vt:lpstr>
      <vt:lpstr>_C19_PR_22_00038</vt:lpstr>
      <vt:lpstr>_C19_PR_22_00039</vt:lpstr>
      <vt:lpstr>_C19_PR_22_00040</vt:lpstr>
      <vt:lpstr>_C19_PR_22_00041</vt:lpstr>
      <vt:lpstr>_C19_PR_22_00042</vt:lpstr>
      <vt:lpstr>CENTRO_DE_ENSEÑANZA_UNIVERSITARIA_SEK</vt:lpstr>
      <vt:lpstr>UNIVERSIDAD_AUTÓNOMA_DE_MADRID</vt:lpstr>
      <vt:lpstr>UNIVERSIDAD_DE_ALCALA_DE_HENÁRES</vt:lpstr>
      <vt:lpstr>UNIVERSIDAD_DE_CANTABRIA</vt:lpstr>
      <vt:lpstr>UNIVERSIDAD_DE_CASTILLA_LA_MANCHA</vt:lpstr>
      <vt:lpstr>UNIVERSIDAD_DE_CORDOBA</vt:lpstr>
      <vt:lpstr>UNIVERSIDAD_DE_HUELVA</vt:lpstr>
      <vt:lpstr>UNIVERSIDAD_DE_LA_LAGUNA</vt:lpstr>
      <vt:lpstr>UNIVERSIDAD_DE_MURCIA</vt:lpstr>
      <vt:lpstr>UNIVERSIDAD_DEL_PAÍS_VASCO_EUSKAL_HERRIKO_UNIBERTSITATEA</vt:lpstr>
      <vt:lpstr>UNIVERSIDAD_INTERNACIONAL_ISABEL_I_DE_CASTILLA</vt:lpstr>
      <vt:lpstr>UNIVERSIDAD_NACIONAL_DE_EDUCACIÓN_A_DISTANCIA</vt:lpstr>
      <vt:lpstr>UNIVERSIDAD_POLITÉCNICA_DE_CARTAGENA</vt:lpstr>
      <vt:lpstr>UNIVERSIDAD_POLITÉCNICA_DE_MADRID</vt:lpstr>
      <vt:lpstr>UNIVERSIDADE_DE_VIGO</vt:lpstr>
      <vt:lpstr>Universidades</vt:lpstr>
      <vt:lpstr>UNIVERSITAT_POLITÈCNICA_DE_CATALUNYA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Monedero, José</dc:creator>
  <cp:lastModifiedBy>Arias Novo Ernest</cp:lastModifiedBy>
  <cp:lastPrinted>2024-04-19T11:21:42Z</cp:lastPrinted>
  <dcterms:created xsi:type="dcterms:W3CDTF">2023-12-05T09:31:11Z</dcterms:created>
  <dcterms:modified xsi:type="dcterms:W3CDTF">2024-04-22T13:39:23Z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0x010100DC7E43D015CDB84B8EF601EF681F077C</vt:lpwstr>
  </property>
  <property fmtid="{D5CDD505-2E9C-101B-9397-08002B2CF9AE}" pid="3" name="MediaServiceImageTags">
    <vt:lpwstr/>
  </property>
</Properties>
</file>